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RRPH - Valo EEV Artisanat Salé\Phase 2\Annexe BP\"/>
    </mc:Choice>
  </mc:AlternateContent>
  <xr:revisionPtr revIDLastSave="0" documentId="13_ncr:1_{C31E1E75-E92D-40C4-9212-48787AD75C62}" xr6:coauthVersionLast="47" xr6:coauthVersionMax="47" xr10:uidLastSave="{00000000-0000-0000-0000-000000000000}"/>
  <bookViews>
    <workbookView xWindow="-110" yWindow="-110" windowWidth="19420" windowHeight="11500" tabRatio="677" activeTab="2" xr2:uid="{00000000-000D-0000-FFFF-FFFF00000000}"/>
  </bookViews>
  <sheets>
    <sheet name="Input&gt;&gt;" sheetId="5" r:id="rId1"/>
    <sheet name="1-Hypothèses" sheetId="1" r:id="rId2"/>
    <sheet name="2-Capex" sheetId="2" r:id="rId3"/>
    <sheet name="Output&gt;&gt;" sheetId="6" r:id="rId4"/>
    <sheet name="3-P&amp;L" sheetId="3" r:id="rId5"/>
    <sheet name="4-Cash Flow" sheetId="4" r:id="rId6"/>
  </sheets>
  <calcPr calcId="181029" forceFullCalc="1"/>
</workbook>
</file>

<file path=xl/calcChain.xml><?xml version="1.0" encoding="utf-8"?>
<calcChain xmlns="http://schemas.openxmlformats.org/spreadsheetml/2006/main">
  <c r="D33" i="4" l="1"/>
  <c r="K28" i="4"/>
  <c r="J28" i="4"/>
  <c r="I28" i="4"/>
  <c r="H28" i="4"/>
  <c r="G28" i="4"/>
  <c r="F28" i="4"/>
  <c r="E28" i="4"/>
  <c r="D28" i="4"/>
  <c r="K27" i="4"/>
  <c r="J27" i="4"/>
  <c r="I27" i="4"/>
  <c r="H27" i="4"/>
  <c r="G27" i="4"/>
  <c r="F27" i="4"/>
  <c r="E27" i="4"/>
  <c r="D27" i="4"/>
  <c r="K26" i="4"/>
  <c r="J26" i="4"/>
  <c r="I26" i="4"/>
  <c r="H26" i="4"/>
  <c r="G26" i="4"/>
  <c r="F26" i="4"/>
  <c r="E26" i="4"/>
  <c r="D26" i="4"/>
  <c r="K25" i="4"/>
  <c r="J25" i="4"/>
  <c r="I25" i="4"/>
  <c r="H25" i="4"/>
  <c r="G25" i="4"/>
  <c r="F25" i="4"/>
  <c r="E25" i="4"/>
  <c r="D25" i="4"/>
  <c r="K59" i="3"/>
  <c r="J59" i="3"/>
  <c r="I59" i="3"/>
  <c r="H59" i="3"/>
  <c r="G59" i="3"/>
  <c r="F59" i="3"/>
  <c r="E59" i="3"/>
  <c r="D59" i="3"/>
  <c r="D57" i="3"/>
  <c r="K50" i="3"/>
  <c r="K8" i="4" s="1"/>
  <c r="J50" i="3"/>
  <c r="J8" i="4" s="1"/>
  <c r="I50" i="3"/>
  <c r="I8" i="4" s="1"/>
  <c r="H50" i="3"/>
  <c r="G50" i="3"/>
  <c r="G8" i="4" s="1"/>
  <c r="F50" i="3"/>
  <c r="F8" i="4" s="1"/>
  <c r="E50" i="3"/>
  <c r="E8" i="4" s="1"/>
  <c r="D50" i="3"/>
  <c r="D8" i="4" s="1"/>
  <c r="K45" i="3"/>
  <c r="J45" i="3"/>
  <c r="I45" i="3"/>
  <c r="H45" i="3"/>
  <c r="G45" i="3"/>
  <c r="F45" i="3"/>
  <c r="E45" i="3"/>
  <c r="D45" i="3"/>
  <c r="K44" i="3"/>
  <c r="J44" i="3"/>
  <c r="I44" i="3"/>
  <c r="H44" i="3"/>
  <c r="G44" i="3"/>
  <c r="F44" i="3"/>
  <c r="E44" i="3"/>
  <c r="D44" i="3"/>
  <c r="K43" i="3"/>
  <c r="J43" i="3"/>
  <c r="I43" i="3"/>
  <c r="H43" i="3"/>
  <c r="G43" i="3"/>
  <c r="F43" i="3"/>
  <c r="E43" i="3"/>
  <c r="D43" i="3"/>
  <c r="K42" i="3"/>
  <c r="J42" i="3"/>
  <c r="I42" i="3"/>
  <c r="H42" i="3"/>
  <c r="G42" i="3"/>
  <c r="F42" i="3"/>
  <c r="E42" i="3"/>
  <c r="D42" i="3"/>
  <c r="K41" i="3"/>
  <c r="J41" i="3"/>
  <c r="I41" i="3"/>
  <c r="H41" i="3"/>
  <c r="G41" i="3"/>
  <c r="F41" i="3"/>
  <c r="E41" i="3"/>
  <c r="D41" i="3"/>
  <c r="K40" i="3"/>
  <c r="J40" i="3"/>
  <c r="I40" i="3"/>
  <c r="H40" i="3"/>
  <c r="G40" i="3"/>
  <c r="F40" i="3"/>
  <c r="E40" i="3"/>
  <c r="D40" i="3"/>
  <c r="K39" i="3"/>
  <c r="J39" i="3"/>
  <c r="I39" i="3"/>
  <c r="H39" i="3"/>
  <c r="G39" i="3"/>
  <c r="F39" i="3"/>
  <c r="E39" i="3"/>
  <c r="D39" i="3"/>
  <c r="K38" i="3"/>
  <c r="J38" i="3"/>
  <c r="I38" i="3"/>
  <c r="H38" i="3"/>
  <c r="G38" i="3"/>
  <c r="F38" i="3"/>
  <c r="E38" i="3"/>
  <c r="D38" i="3"/>
  <c r="K37" i="3"/>
  <c r="J37" i="3"/>
  <c r="I37" i="3"/>
  <c r="H37" i="3"/>
  <c r="G37" i="3"/>
  <c r="F37" i="3"/>
  <c r="E37" i="3"/>
  <c r="D37" i="3"/>
  <c r="K36" i="3"/>
  <c r="J36" i="3"/>
  <c r="I36" i="3"/>
  <c r="H36" i="3"/>
  <c r="G36" i="3"/>
  <c r="F36" i="3"/>
  <c r="E36" i="3"/>
  <c r="D36" i="3"/>
  <c r="K58" i="2"/>
  <c r="K20" i="4" s="1"/>
  <c r="J58" i="2"/>
  <c r="I58" i="2"/>
  <c r="I20" i="4" s="1"/>
  <c r="H58" i="2"/>
  <c r="H20" i="4" s="1"/>
  <c r="G58" i="2"/>
  <c r="G20" i="4" s="1"/>
  <c r="F58" i="2"/>
  <c r="F20" i="4" s="1"/>
  <c r="E58" i="2"/>
  <c r="E20" i="4" s="1"/>
  <c r="D58" i="2"/>
  <c r="D20" i="4" s="1"/>
  <c r="K57" i="2"/>
  <c r="K19" i="4" s="1"/>
  <c r="J57" i="2"/>
  <c r="J19" i="4" s="1"/>
  <c r="I57" i="2"/>
  <c r="I19" i="4" s="1"/>
  <c r="H57" i="2"/>
  <c r="G57" i="2"/>
  <c r="F57" i="2"/>
  <c r="E57" i="2"/>
  <c r="D57" i="2"/>
  <c r="D19" i="4" s="1"/>
  <c r="K54" i="2"/>
  <c r="J54" i="2"/>
  <c r="I54" i="2"/>
  <c r="H54" i="2"/>
  <c r="G54" i="2"/>
  <c r="F54" i="2"/>
  <c r="E54" i="2"/>
  <c r="D54" i="2"/>
  <c r="K49" i="2"/>
  <c r="J49" i="2"/>
  <c r="I49" i="2"/>
  <c r="H49" i="2"/>
  <c r="G49" i="2"/>
  <c r="F49" i="2"/>
  <c r="E49" i="2"/>
  <c r="D49" i="2"/>
  <c r="K44" i="2"/>
  <c r="J44" i="2"/>
  <c r="I44" i="2"/>
  <c r="H44" i="2"/>
  <c r="G44" i="2"/>
  <c r="F44" i="2"/>
  <c r="E44" i="2"/>
  <c r="D44" i="2"/>
  <c r="K39" i="2"/>
  <c r="J39" i="2"/>
  <c r="I39" i="2"/>
  <c r="H39" i="2"/>
  <c r="G39" i="2"/>
  <c r="F39" i="2"/>
  <c r="E39" i="2"/>
  <c r="D39" i="2"/>
  <c r="K34" i="2"/>
  <c r="J34" i="2"/>
  <c r="I34" i="2"/>
  <c r="H34" i="2"/>
  <c r="G34" i="2"/>
  <c r="F34" i="2"/>
  <c r="E34" i="2"/>
  <c r="D34" i="2"/>
  <c r="K29" i="2"/>
  <c r="J29" i="2"/>
  <c r="I29" i="2"/>
  <c r="H29" i="2"/>
  <c r="G29" i="2"/>
  <c r="F29" i="2"/>
  <c r="E29" i="2"/>
  <c r="D29" i="2"/>
  <c r="K24" i="2"/>
  <c r="J24" i="2"/>
  <c r="I24" i="2"/>
  <c r="H24" i="2"/>
  <c r="G24" i="2"/>
  <c r="F24" i="2"/>
  <c r="E24" i="2"/>
  <c r="D24" i="2"/>
  <c r="K19" i="2"/>
  <c r="J19" i="2"/>
  <c r="I19" i="2"/>
  <c r="H19" i="2"/>
  <c r="G19" i="2"/>
  <c r="F19" i="2"/>
  <c r="E19" i="2"/>
  <c r="D19" i="2"/>
  <c r="K14" i="2"/>
  <c r="J14" i="2"/>
  <c r="I14" i="2"/>
  <c r="H14" i="2"/>
  <c r="G14" i="2"/>
  <c r="F14" i="2"/>
  <c r="E14" i="2"/>
  <c r="D14" i="2"/>
  <c r="K156" i="1"/>
  <c r="J156" i="1"/>
  <c r="I156" i="1"/>
  <c r="H156" i="1"/>
  <c r="G156" i="1"/>
  <c r="F156" i="1"/>
  <c r="E156" i="1"/>
  <c r="D156" i="1"/>
  <c r="K141" i="1"/>
  <c r="J141" i="1"/>
  <c r="I141" i="1"/>
  <c r="H141" i="1"/>
  <c r="G141" i="1"/>
  <c r="F141" i="1"/>
  <c r="E141" i="1"/>
  <c r="D141" i="1"/>
  <c r="K136" i="1"/>
  <c r="J136" i="1"/>
  <c r="I136" i="1"/>
  <c r="H136" i="1"/>
  <c r="G136" i="1"/>
  <c r="F136" i="1"/>
  <c r="E136" i="1"/>
  <c r="D136" i="1"/>
  <c r="K131" i="1"/>
  <c r="J131" i="1"/>
  <c r="I131" i="1"/>
  <c r="H131" i="1"/>
  <c r="G131" i="1"/>
  <c r="F131" i="1"/>
  <c r="E131" i="1"/>
  <c r="D131" i="1"/>
  <c r="K126" i="1"/>
  <c r="J126" i="1"/>
  <c r="I126" i="1"/>
  <c r="H126" i="1"/>
  <c r="G126" i="1"/>
  <c r="F126" i="1"/>
  <c r="E126" i="1"/>
  <c r="D126" i="1"/>
  <c r="K121" i="1"/>
  <c r="J121" i="1"/>
  <c r="I121" i="1"/>
  <c r="H121" i="1"/>
  <c r="G121" i="1"/>
  <c r="F121" i="1"/>
  <c r="E121" i="1"/>
  <c r="D121" i="1"/>
  <c r="K116" i="1"/>
  <c r="J116" i="1"/>
  <c r="I116" i="1"/>
  <c r="H116" i="1"/>
  <c r="G116" i="1"/>
  <c r="F116" i="1"/>
  <c r="E116" i="1"/>
  <c r="D116" i="1"/>
  <c r="K111" i="1"/>
  <c r="J111" i="1"/>
  <c r="I111" i="1"/>
  <c r="H111" i="1"/>
  <c r="G111" i="1"/>
  <c r="F111" i="1"/>
  <c r="E111" i="1"/>
  <c r="D111" i="1"/>
  <c r="K106" i="1"/>
  <c r="J106" i="1"/>
  <c r="I106" i="1"/>
  <c r="H106" i="1"/>
  <c r="G106" i="1"/>
  <c r="F106" i="1"/>
  <c r="E106" i="1"/>
  <c r="D106" i="1"/>
  <c r="K93" i="1"/>
  <c r="K95" i="1" s="1"/>
  <c r="K28" i="3" s="1"/>
  <c r="J93" i="1"/>
  <c r="J15" i="3" s="1"/>
  <c r="I93" i="1"/>
  <c r="I15" i="3" s="1"/>
  <c r="H93" i="1"/>
  <c r="H95" i="1" s="1"/>
  <c r="H28" i="3" s="1"/>
  <c r="G93" i="1"/>
  <c r="G95" i="1" s="1"/>
  <c r="G28" i="3" s="1"/>
  <c r="F93" i="1"/>
  <c r="E93" i="1"/>
  <c r="D93" i="1"/>
  <c r="D95" i="1" s="1"/>
  <c r="K84" i="1"/>
  <c r="K86" i="1" s="1"/>
  <c r="K27" i="3" s="1"/>
  <c r="J84" i="1"/>
  <c r="J86" i="1" s="1"/>
  <c r="J27" i="3" s="1"/>
  <c r="I84" i="1"/>
  <c r="I86" i="1" s="1"/>
  <c r="I27" i="3" s="1"/>
  <c r="H84" i="1"/>
  <c r="H86" i="1" s="1"/>
  <c r="H27" i="3" s="1"/>
  <c r="G84" i="1"/>
  <c r="F84" i="1"/>
  <c r="F86" i="1" s="1"/>
  <c r="F27" i="3" s="1"/>
  <c r="E84" i="1"/>
  <c r="E14" i="3" s="1"/>
  <c r="D84" i="1"/>
  <c r="D86" i="1" s="1"/>
  <c r="D27" i="3" s="1"/>
  <c r="K75" i="1"/>
  <c r="J75" i="1"/>
  <c r="J13" i="3" s="1"/>
  <c r="I75" i="1"/>
  <c r="I13" i="3" s="1"/>
  <c r="H75" i="1"/>
  <c r="H13" i="3" s="1"/>
  <c r="G75" i="1"/>
  <c r="G77" i="1" s="1"/>
  <c r="G26" i="3" s="1"/>
  <c r="F75" i="1"/>
  <c r="F13" i="3" s="1"/>
  <c r="E75" i="1"/>
  <c r="E13" i="3" s="1"/>
  <c r="D75" i="1"/>
  <c r="K66" i="1"/>
  <c r="J66" i="1"/>
  <c r="J12" i="3" s="1"/>
  <c r="I66" i="1"/>
  <c r="H66" i="1"/>
  <c r="G66" i="1"/>
  <c r="G68" i="1" s="1"/>
  <c r="G25" i="3" s="1"/>
  <c r="F66" i="1"/>
  <c r="F68" i="1" s="1"/>
  <c r="F25" i="3" s="1"/>
  <c r="E66" i="1"/>
  <c r="E12" i="3" s="1"/>
  <c r="D66" i="1"/>
  <c r="D12" i="3" s="1"/>
  <c r="K57" i="1"/>
  <c r="K59" i="1" s="1"/>
  <c r="K24" i="3" s="1"/>
  <c r="J57" i="1"/>
  <c r="J11" i="3" s="1"/>
  <c r="I57" i="1"/>
  <c r="I11" i="3" s="1"/>
  <c r="H57" i="1"/>
  <c r="H59" i="1" s="1"/>
  <c r="H24" i="3" s="1"/>
  <c r="G57" i="1"/>
  <c r="F57" i="1"/>
  <c r="E57" i="1"/>
  <c r="E11" i="3" s="1"/>
  <c r="D57" i="1"/>
  <c r="D59" i="1" s="1"/>
  <c r="K48" i="1"/>
  <c r="K50" i="1" s="1"/>
  <c r="K23" i="3" s="1"/>
  <c r="J48" i="1"/>
  <c r="J10" i="3" s="1"/>
  <c r="I48" i="1"/>
  <c r="I10" i="3" s="1"/>
  <c r="H48" i="1"/>
  <c r="H10" i="3" s="1"/>
  <c r="G48" i="1"/>
  <c r="G50" i="1" s="1"/>
  <c r="G23" i="3" s="1"/>
  <c r="F48" i="1"/>
  <c r="F10" i="3" s="1"/>
  <c r="E48" i="1"/>
  <c r="E10" i="3" s="1"/>
  <c r="D48" i="1"/>
  <c r="D50" i="1" s="1"/>
  <c r="D23" i="3" s="1"/>
  <c r="K39" i="1"/>
  <c r="J39" i="1"/>
  <c r="J9" i="3" s="1"/>
  <c r="I39" i="1"/>
  <c r="I9" i="3" s="1"/>
  <c r="H39" i="1"/>
  <c r="H9" i="3" s="1"/>
  <c r="G39" i="1"/>
  <c r="G41" i="1" s="1"/>
  <c r="G22" i="3" s="1"/>
  <c r="F39" i="1"/>
  <c r="F41" i="1" s="1"/>
  <c r="F22" i="3" s="1"/>
  <c r="E39" i="1"/>
  <c r="E41" i="1" s="1"/>
  <c r="E22" i="3" s="1"/>
  <c r="D39" i="1"/>
  <c r="D9" i="3" s="1"/>
  <c r="K30" i="1"/>
  <c r="J30" i="1"/>
  <c r="J8" i="3" s="1"/>
  <c r="I30" i="1"/>
  <c r="H30" i="1"/>
  <c r="G30" i="1"/>
  <c r="F30" i="1"/>
  <c r="F8" i="3" s="1"/>
  <c r="E30" i="1"/>
  <c r="E32" i="1" s="1"/>
  <c r="E21" i="3" s="1"/>
  <c r="D30" i="1"/>
  <c r="D32" i="1" s="1"/>
  <c r="D21" i="3" s="1"/>
  <c r="K21" i="1"/>
  <c r="K7" i="3" s="1"/>
  <c r="J21" i="1"/>
  <c r="J7" i="3" s="1"/>
  <c r="I21" i="1"/>
  <c r="I7" i="3" s="1"/>
  <c r="H21" i="1"/>
  <c r="H23" i="1" s="1"/>
  <c r="G21" i="1"/>
  <c r="G23" i="1" s="1"/>
  <c r="F21" i="1"/>
  <c r="E21" i="1"/>
  <c r="D21" i="1"/>
  <c r="J143" i="1" l="1"/>
  <c r="J35" i="3" s="1"/>
  <c r="J46" i="3" s="1"/>
  <c r="H77" i="1"/>
  <c r="H26" i="3" s="1"/>
  <c r="J23" i="1"/>
  <c r="J24" i="1" s="1"/>
  <c r="I143" i="1"/>
  <c r="I35" i="3" s="1"/>
  <c r="I46" i="3" s="1"/>
  <c r="J32" i="1"/>
  <c r="J21" i="3" s="1"/>
  <c r="I21" i="4"/>
  <c r="I23" i="1"/>
  <c r="I20" i="3" s="1"/>
  <c r="G13" i="3"/>
  <c r="E86" i="1"/>
  <c r="E27" i="3" s="1"/>
  <c r="H41" i="1"/>
  <c r="H22" i="3" s="1"/>
  <c r="F77" i="1"/>
  <c r="F26" i="3" s="1"/>
  <c r="E77" i="1"/>
  <c r="E26" i="3" s="1"/>
  <c r="I41" i="1"/>
  <c r="I22" i="3" s="1"/>
  <c r="E9" i="3"/>
  <c r="J41" i="1"/>
  <c r="J22" i="3" s="1"/>
  <c r="I77" i="1"/>
  <c r="I26" i="3" s="1"/>
  <c r="G9" i="3"/>
  <c r="K23" i="1"/>
  <c r="K20" i="3" s="1"/>
  <c r="F59" i="2"/>
  <c r="G69" i="1"/>
  <c r="J77" i="1"/>
  <c r="J26" i="3" s="1"/>
  <c r="G59" i="2"/>
  <c r="G143" i="1"/>
  <c r="G35" i="3" s="1"/>
  <c r="G46" i="3" s="1"/>
  <c r="H59" i="2"/>
  <c r="G7" i="3"/>
  <c r="D41" i="1"/>
  <c r="D22" i="3" s="1"/>
  <c r="D59" i="2"/>
  <c r="H7" i="3"/>
  <c r="F32" i="1"/>
  <c r="F21" i="3" s="1"/>
  <c r="E50" i="1"/>
  <c r="E23" i="3" s="1"/>
  <c r="H98" i="1"/>
  <c r="H161" i="1" s="1"/>
  <c r="I95" i="1"/>
  <c r="I28" i="3" s="1"/>
  <c r="F50" i="1"/>
  <c r="F23" i="3" s="1"/>
  <c r="D68" i="1"/>
  <c r="D25" i="3" s="1"/>
  <c r="J78" i="1"/>
  <c r="J95" i="1"/>
  <c r="J28" i="3" s="1"/>
  <c r="D11" i="3"/>
  <c r="J14" i="3"/>
  <c r="H29" i="4"/>
  <c r="E33" i="1"/>
  <c r="G29" i="4"/>
  <c r="H50" i="1"/>
  <c r="H23" i="3" s="1"/>
  <c r="I59" i="1"/>
  <c r="I24" i="3" s="1"/>
  <c r="E68" i="1"/>
  <c r="E25" i="3" s="1"/>
  <c r="D8" i="3"/>
  <c r="K14" i="3"/>
  <c r="D33" i="1"/>
  <c r="H143" i="1"/>
  <c r="H35" i="3" s="1"/>
  <c r="H46" i="3" s="1"/>
  <c r="H14" i="3"/>
  <c r="I50" i="1"/>
  <c r="I23" i="3" s="1"/>
  <c r="J59" i="1"/>
  <c r="J24" i="3" s="1"/>
  <c r="E8" i="3"/>
  <c r="G19" i="4"/>
  <c r="G21" i="4" s="1"/>
  <c r="K143" i="1"/>
  <c r="K35" i="3" s="1"/>
  <c r="K46" i="3" s="1"/>
  <c r="K10" i="3"/>
  <c r="J50" i="1"/>
  <c r="J51" i="1" s="1"/>
  <c r="J68" i="1"/>
  <c r="E143" i="1"/>
  <c r="E35" i="3" s="1"/>
  <c r="E46" i="3" s="1"/>
  <c r="H19" i="4"/>
  <c r="H21" i="4" s="1"/>
  <c r="I87" i="1"/>
  <c r="E29" i="4"/>
  <c r="F29" i="4"/>
  <c r="E42" i="1"/>
  <c r="I14" i="3"/>
  <c r="D77" i="1"/>
  <c r="D26" i="3" s="1"/>
  <c r="D21" i="4"/>
  <c r="D13" i="3"/>
  <c r="F7" i="3"/>
  <c r="F98" i="1"/>
  <c r="F23" i="1"/>
  <c r="I12" i="3"/>
  <c r="I68" i="1"/>
  <c r="I25" i="3" s="1"/>
  <c r="F59" i="1"/>
  <c r="F24" i="3" s="1"/>
  <c r="F11" i="3"/>
  <c r="I32" i="1"/>
  <c r="I21" i="3" s="1"/>
  <c r="I8" i="3"/>
  <c r="H8" i="4"/>
  <c r="K13" i="3"/>
  <c r="K77" i="1"/>
  <c r="K26" i="3" s="1"/>
  <c r="D96" i="1"/>
  <c r="D28" i="3"/>
  <c r="I98" i="1"/>
  <c r="F19" i="4"/>
  <c r="F21" i="4" s="1"/>
  <c r="E95" i="1"/>
  <c r="E28" i="3" s="1"/>
  <c r="E15" i="3"/>
  <c r="E7" i="3"/>
  <c r="E98" i="1"/>
  <c r="E23" i="1"/>
  <c r="E24" i="1" s="1"/>
  <c r="H12" i="3"/>
  <c r="H68" i="1"/>
  <c r="H25" i="3" s="1"/>
  <c r="E19" i="4"/>
  <c r="E21" i="4" s="1"/>
  <c r="E59" i="2"/>
  <c r="J20" i="4"/>
  <c r="J21" i="4" s="1"/>
  <c r="J59" i="2"/>
  <c r="K9" i="3"/>
  <c r="K98" i="1"/>
  <c r="K41" i="1"/>
  <c r="K22" i="3" s="1"/>
  <c r="D24" i="3"/>
  <c r="D60" i="1"/>
  <c r="H87" i="1"/>
  <c r="F15" i="3"/>
  <c r="F95" i="1"/>
  <c r="F28" i="3" s="1"/>
  <c r="H8" i="3"/>
  <c r="H32" i="1"/>
  <c r="H21" i="3" s="1"/>
  <c r="H20" i="3"/>
  <c r="E59" i="1"/>
  <c r="E24" i="3" s="1"/>
  <c r="D143" i="1"/>
  <c r="D35" i="3" s="1"/>
  <c r="D46" i="3" s="1"/>
  <c r="G20" i="3"/>
  <c r="D29" i="4"/>
  <c r="D15" i="3"/>
  <c r="D87" i="1"/>
  <c r="G15" i="3"/>
  <c r="K60" i="1"/>
  <c r="K59" i="2"/>
  <c r="D23" i="1"/>
  <c r="D24" i="1" s="1"/>
  <c r="F9" i="3"/>
  <c r="F42" i="1"/>
  <c r="G51" i="1"/>
  <c r="I59" i="2"/>
  <c r="H57" i="3"/>
  <c r="I29" i="4"/>
  <c r="H24" i="1"/>
  <c r="D10" i="3"/>
  <c r="K11" i="3"/>
  <c r="D98" i="1"/>
  <c r="G10" i="3"/>
  <c r="D14" i="3"/>
  <c r="I57" i="3"/>
  <c r="J29" i="4"/>
  <c r="H11" i="3"/>
  <c r="G24" i="1"/>
  <c r="F87" i="1"/>
  <c r="G96" i="1"/>
  <c r="D51" i="1"/>
  <c r="H60" i="1"/>
  <c r="G14" i="3"/>
  <c r="G86" i="1"/>
  <c r="G27" i="3" s="1"/>
  <c r="K15" i="3"/>
  <c r="K96" i="1"/>
  <c r="H15" i="3"/>
  <c r="K87" i="1"/>
  <c r="D7" i="3"/>
  <c r="G12" i="3"/>
  <c r="J57" i="3"/>
  <c r="K29" i="4"/>
  <c r="G11" i="3"/>
  <c r="G59" i="1"/>
  <c r="G24" i="3" s="1"/>
  <c r="K12" i="3"/>
  <c r="K21" i="4"/>
  <c r="H96" i="1"/>
  <c r="F143" i="1"/>
  <c r="F35" i="3" s="1"/>
  <c r="F46" i="3" s="1"/>
  <c r="E57" i="3"/>
  <c r="K51" i="1"/>
  <c r="K32" i="1"/>
  <c r="K21" i="3" s="1"/>
  <c r="G42" i="1"/>
  <c r="F12" i="3"/>
  <c r="F69" i="1"/>
  <c r="K68" i="1"/>
  <c r="K25" i="3" s="1"/>
  <c r="G78" i="1"/>
  <c r="J87" i="1"/>
  <c r="K8" i="3"/>
  <c r="F14" i="3"/>
  <c r="K57" i="3"/>
  <c r="G8" i="3"/>
  <c r="G32" i="1"/>
  <c r="G98" i="1"/>
  <c r="G57" i="3"/>
  <c r="F57" i="3"/>
  <c r="J98" i="1"/>
  <c r="J33" i="1" l="1"/>
  <c r="J20" i="3"/>
  <c r="F33" i="1"/>
  <c r="E60" i="1"/>
  <c r="H78" i="1"/>
  <c r="H42" i="1"/>
  <c r="F51" i="1"/>
  <c r="H51" i="1"/>
  <c r="E51" i="1"/>
  <c r="J99" i="1"/>
  <c r="J30" i="3" s="1"/>
  <c r="J12" i="4" s="1"/>
  <c r="F78" i="1"/>
  <c r="E96" i="1"/>
  <c r="D69" i="1"/>
  <c r="K33" i="1"/>
  <c r="I24" i="1"/>
  <c r="K24" i="1"/>
  <c r="J42" i="1"/>
  <c r="I78" i="1"/>
  <c r="E87" i="1"/>
  <c r="E78" i="1"/>
  <c r="I42" i="1"/>
  <c r="H33" i="1"/>
  <c r="G60" i="1"/>
  <c r="D42" i="1"/>
  <c r="J23" i="3"/>
  <c r="D78" i="1"/>
  <c r="E69" i="1"/>
  <c r="G99" i="1"/>
  <c r="G30" i="3" s="1"/>
  <c r="G13" i="4" s="1"/>
  <c r="I96" i="1"/>
  <c r="J96" i="1"/>
  <c r="H17" i="3"/>
  <c r="H11" i="4" s="1"/>
  <c r="I60" i="1"/>
  <c r="J25" i="3"/>
  <c r="J69" i="1"/>
  <c r="J60" i="1"/>
  <c r="K69" i="1"/>
  <c r="I51" i="1"/>
  <c r="K99" i="1"/>
  <c r="K30" i="3" s="1"/>
  <c r="K13" i="4" s="1"/>
  <c r="H51" i="3"/>
  <c r="H162" i="1"/>
  <c r="I161" i="1"/>
  <c r="I17" i="3"/>
  <c r="G161" i="1"/>
  <c r="G17" i="3"/>
  <c r="K78" i="1"/>
  <c r="F20" i="3"/>
  <c r="F99" i="1"/>
  <c r="F30" i="3" s="1"/>
  <c r="K161" i="1"/>
  <c r="K17" i="3"/>
  <c r="K42" i="1"/>
  <c r="E20" i="3"/>
  <c r="E99" i="1"/>
  <c r="E30" i="3" s="1"/>
  <c r="I33" i="1"/>
  <c r="F24" i="1"/>
  <c r="G33" i="1"/>
  <c r="G21" i="3"/>
  <c r="D161" i="1"/>
  <c r="D17" i="3"/>
  <c r="F96" i="1"/>
  <c r="F60" i="1"/>
  <c r="D20" i="3"/>
  <c r="D99" i="1"/>
  <c r="D30" i="3" s="1"/>
  <c r="G87" i="1"/>
  <c r="I69" i="1"/>
  <c r="H69" i="1"/>
  <c r="J17" i="3"/>
  <c r="J161" i="1"/>
  <c r="F17" i="3"/>
  <c r="F161" i="1"/>
  <c r="H99" i="1"/>
  <c r="I99" i="1"/>
  <c r="I30" i="3" s="1"/>
  <c r="E161" i="1"/>
  <c r="E17" i="3"/>
  <c r="J13" i="4" l="1"/>
  <c r="K100" i="1"/>
  <c r="J100" i="1"/>
  <c r="F100" i="1"/>
  <c r="G100" i="1"/>
  <c r="G12" i="4"/>
  <c r="K12" i="4"/>
  <c r="E100" i="1"/>
  <c r="E51" i="3"/>
  <c r="E162" i="1"/>
  <c r="I12" i="4"/>
  <c r="I13" i="4"/>
  <c r="G51" i="3"/>
  <c r="G162" i="1"/>
  <c r="I31" i="3"/>
  <c r="I11" i="4"/>
  <c r="D11" i="4"/>
  <c r="D31" i="3"/>
  <c r="K162" i="1"/>
  <c r="K51" i="3"/>
  <c r="J31" i="3"/>
  <c r="J11" i="4"/>
  <c r="E31" i="3"/>
  <c r="E11" i="4"/>
  <c r="D12" i="4"/>
  <c r="D13" i="4"/>
  <c r="G31" i="3"/>
  <c r="G11" i="4"/>
  <c r="E13" i="4"/>
  <c r="E12" i="4"/>
  <c r="H30" i="3"/>
  <c r="H100" i="1"/>
  <c r="F162" i="1"/>
  <c r="F51" i="3"/>
  <c r="F31" i="3"/>
  <c r="F11" i="4"/>
  <c r="K31" i="3"/>
  <c r="K11" i="4"/>
  <c r="I100" i="1"/>
  <c r="D100" i="1"/>
  <c r="I51" i="3"/>
  <c r="I162" i="1"/>
  <c r="D162" i="1"/>
  <c r="D51" i="3"/>
  <c r="J51" i="3"/>
  <c r="J162" i="1"/>
  <c r="F12" i="4"/>
  <c r="F13" i="4"/>
  <c r="H9" i="4"/>
  <c r="H52" i="3"/>
  <c r="J14" i="4" l="1"/>
  <c r="K14" i="4"/>
  <c r="D14" i="4"/>
  <c r="D15" i="4" s="1"/>
  <c r="G14" i="4"/>
  <c r="I14" i="4"/>
  <c r="J9" i="4"/>
  <c r="J52" i="3"/>
  <c r="E9" i="4"/>
  <c r="E52" i="3"/>
  <c r="H12" i="4"/>
  <c r="H13" i="4"/>
  <c r="H31" i="3"/>
  <c r="D32" i="3"/>
  <c r="D47" i="3"/>
  <c r="I9" i="4"/>
  <c r="I52" i="3"/>
  <c r="G47" i="3"/>
  <c r="G32" i="3"/>
  <c r="I47" i="3"/>
  <c r="I32" i="3"/>
  <c r="F14" i="4"/>
  <c r="F47" i="3"/>
  <c r="F32" i="3"/>
  <c r="E32" i="3"/>
  <c r="E47" i="3"/>
  <c r="J32" i="3"/>
  <c r="J47" i="3"/>
  <c r="D52" i="3"/>
  <c r="D9" i="4"/>
  <c r="K9" i="4"/>
  <c r="K52" i="3"/>
  <c r="K47" i="3"/>
  <c r="K32" i="3"/>
  <c r="G9" i="4"/>
  <c r="G52" i="3"/>
  <c r="E14" i="4"/>
  <c r="F9" i="4"/>
  <c r="F52" i="3"/>
  <c r="G15" i="4" l="1"/>
  <c r="J15" i="4"/>
  <c r="K15" i="4"/>
  <c r="E15" i="4"/>
  <c r="G7" i="4"/>
  <c r="G53" i="3"/>
  <c r="J7" i="4"/>
  <c r="J53" i="3"/>
  <c r="E53" i="3"/>
  <c r="E7" i="4"/>
  <c r="H14" i="4"/>
  <c r="D53" i="3"/>
  <c r="D7" i="4"/>
  <c r="H47" i="3"/>
  <c r="H32" i="3"/>
  <c r="F7" i="4"/>
  <c r="F53" i="3"/>
  <c r="K7" i="4"/>
  <c r="K53" i="3"/>
  <c r="F15" i="4"/>
  <c r="I7" i="4"/>
  <c r="I53" i="3"/>
  <c r="G58" i="3" l="1"/>
  <c r="G60" i="3" s="1"/>
  <c r="G54" i="3"/>
  <c r="F58" i="3"/>
  <c r="F60" i="3" s="1"/>
  <c r="F54" i="3"/>
  <c r="H53" i="3"/>
  <c r="H7" i="4"/>
  <c r="D58" i="3"/>
  <c r="D60" i="3" s="1"/>
  <c r="D54" i="3"/>
  <c r="I54" i="3"/>
  <c r="I58" i="3"/>
  <c r="I60" i="3" s="1"/>
  <c r="E54" i="3"/>
  <c r="E58" i="3"/>
  <c r="E60" i="3" s="1"/>
  <c r="J58" i="3"/>
  <c r="J60" i="3" s="1"/>
  <c r="J54" i="3"/>
  <c r="H15" i="4"/>
  <c r="I15" i="4"/>
  <c r="K58" i="3"/>
  <c r="K60" i="3" s="1"/>
  <c r="K54" i="3"/>
  <c r="J61" i="3" l="1"/>
  <c r="J10" i="4" s="1"/>
  <c r="J16" i="4" s="1"/>
  <c r="E61" i="3"/>
  <c r="E10" i="4" s="1"/>
  <c r="E16" i="4" s="1"/>
  <c r="I61" i="3"/>
  <c r="I10" i="4" s="1"/>
  <c r="I16" i="4" s="1"/>
  <c r="G61" i="3"/>
  <c r="G10" i="4" s="1"/>
  <c r="G16" i="4" s="1"/>
  <c r="K61" i="3"/>
  <c r="K10" i="4" s="1"/>
  <c r="K16" i="4" s="1"/>
  <c r="D61" i="3"/>
  <c r="D10" i="4" s="1"/>
  <c r="D16" i="4" s="1"/>
  <c r="H54" i="3"/>
  <c r="H58" i="3"/>
  <c r="H60" i="3" s="1"/>
  <c r="F61" i="3"/>
  <c r="F10" i="4" s="1"/>
  <c r="F16" i="4" s="1"/>
  <c r="J62" i="3" l="1"/>
  <c r="J63" i="3" s="1"/>
  <c r="K62" i="3"/>
  <c r="K63" i="3" s="1"/>
  <c r="I62" i="3"/>
  <c r="I63" i="3" s="1"/>
  <c r="F62" i="3"/>
  <c r="F63" i="3" s="1"/>
  <c r="D36" i="4"/>
  <c r="D32" i="4"/>
  <c r="D34" i="4" s="1"/>
  <c r="E33" i="4" s="1"/>
  <c r="G36" i="4"/>
  <c r="G32" i="4"/>
  <c r="I36" i="4"/>
  <c r="I32" i="4"/>
  <c r="F36" i="4"/>
  <c r="F32" i="4"/>
  <c r="E62" i="3"/>
  <c r="E63" i="3" s="1"/>
  <c r="J36" i="4"/>
  <c r="J32" i="4"/>
  <c r="D62" i="3"/>
  <c r="D63" i="3" s="1"/>
  <c r="K36" i="4"/>
  <c r="K32" i="4"/>
  <c r="G62" i="3"/>
  <c r="G63" i="3" s="1"/>
  <c r="H61" i="3"/>
  <c r="H10" i="4" s="1"/>
  <c r="H16" i="4" s="1"/>
  <c r="E36" i="4"/>
  <c r="E32" i="4"/>
  <c r="E34" i="4" l="1"/>
  <c r="F33" i="4" s="1"/>
  <c r="F34" i="4" s="1"/>
  <c r="G33" i="4" s="1"/>
  <c r="G34" i="4" s="1"/>
  <c r="H33" i="4" s="1"/>
  <c r="H36" i="4"/>
  <c r="D37" i="4" s="1"/>
  <c r="H32" i="4"/>
  <c r="H62" i="3"/>
  <c r="H63" i="3" s="1"/>
  <c r="H34" i="4" l="1"/>
  <c r="I33" i="4" s="1"/>
  <c r="I34" i="4" s="1"/>
  <c r="J33" i="4" s="1"/>
  <c r="J34" i="4" s="1"/>
  <c r="K33" i="4" s="1"/>
  <c r="K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Structure préparée sur la base du projet d’AMI RRPH Salé (mars 2026) et de la proposition de concept / programmation cible jointe.</t>
        </r>
      </text>
    </comment>
    <comment ref="A15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Prévoir ici la structure de rémunération de RRPH : redevance fixe et/ou variable(s).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Le P&amp;L isole explicitement les redevances RRPH pour matérialiser leur impact sur l’EBITDA et le résultat net.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Le cash flow distingue les flux d’exploitation, d’investissement et de financement, conformément à l’AMI. Le FCF projet nourrit le TRI.</t>
        </r>
      </text>
    </comment>
  </commentList>
</comments>
</file>

<file path=xl/sharedStrings.xml><?xml version="1.0" encoding="utf-8"?>
<sst xmlns="http://schemas.openxmlformats.org/spreadsheetml/2006/main" count="741" uniqueCount="175">
  <si>
    <t>Annexe 7 – Business Plan Opérateur</t>
  </si>
  <si>
    <t>Modèle à compléter - Données d'entrée en bleu; résultats auto calculés en noir; liens inter-onglets en vert; Montants en MAD</t>
  </si>
  <si>
    <t>Rubrique</t>
  </si>
  <si>
    <t>Ligne</t>
  </si>
  <si>
    <t>Unité</t>
  </si>
  <si>
    <t>Pré-ouverture</t>
  </si>
  <si>
    <t>Année 1</t>
  </si>
  <si>
    <t>Année 2</t>
  </si>
  <si>
    <t>Année 3</t>
  </si>
  <si>
    <t>Année 4</t>
  </si>
  <si>
    <t>Année 5</t>
  </si>
  <si>
    <t>Année 6</t>
  </si>
  <si>
    <t>Année 7</t>
  </si>
  <si>
    <t>1. Paramètres généraux, BFR et trésorerie</t>
  </si>
  <si>
    <t>Paramètres généraux</t>
  </si>
  <si>
    <t>Taux d'impôt sur les sociétés</t>
  </si>
  <si>
    <t>%</t>
  </si>
  <si>
    <t>Délai moyen de paiement des clients</t>
  </si>
  <si>
    <t>jours</t>
  </si>
  <si>
    <t>Durée moyenne de stockage</t>
  </si>
  <si>
    <t>Délai moyen de paiement des fournisseurs</t>
  </si>
  <si>
    <t>Trésorerie d'ouverture</t>
  </si>
  <si>
    <t>MAD</t>
  </si>
  <si>
    <t>2. Hypothèses commerciales – revenus et coûts directs</t>
  </si>
  <si>
    <t>Activité de type Expo-Vente (exemple : galerie d'art…)</t>
  </si>
  <si>
    <t>Revenus</t>
  </si>
  <si>
    <t>Volume annuel (Nbre de ventes ou de transactions)</t>
  </si>
  <si>
    <t>unités</t>
  </si>
  <si>
    <t>Revenu unitaire moyen par transaction</t>
  </si>
  <si>
    <t>Commission (=0 si gestion en direct de l'activité / A renseigner si activité géré par un tiers)</t>
  </si>
  <si>
    <t>Chiffre d'affaires</t>
  </si>
  <si>
    <t>Coûts directs (% du CA)</t>
  </si>
  <si>
    <t>Coûts directs</t>
  </si>
  <si>
    <t>Marge brute activité</t>
  </si>
  <si>
    <t>Activité de type MICE léger / location d'espaces (exemple : conférence, concert, event spécifiques, comité d'entreprise…)</t>
  </si>
  <si>
    <t>Volume annuel (Nbre d'évènements…)</t>
  </si>
  <si>
    <t xml:space="preserve">Revenu unitaire moyen </t>
  </si>
  <si>
    <t>Activité de type Café / Restauration légère (Exemple : Café Maure, Bar à Jus, Snacking...)</t>
  </si>
  <si>
    <t xml:space="preserve">Volume annuel (Nbre de couverts) </t>
  </si>
  <si>
    <t>Revenu unitaire moyen</t>
  </si>
  <si>
    <t>Activité de type Vente de produits d'artisanat</t>
  </si>
  <si>
    <t>Volume annuel</t>
  </si>
  <si>
    <t>Activité de type Boutique souvenirs</t>
  </si>
  <si>
    <t>Activité de type foires thématiques périodiques</t>
  </si>
  <si>
    <t>Volume annuel (Nbre d'édition ou journées ou billets)</t>
  </si>
  <si>
    <t>Activité adossée exclusivement à de la billeterie (exemples : Expériences immersives, séances de projection…)</t>
  </si>
  <si>
    <t>Prix unitaire moyen</t>
  </si>
  <si>
    <t>Activités saisonnières (exemples : animations diverses….)</t>
  </si>
  <si>
    <t xml:space="preserve">Volume annuel </t>
  </si>
  <si>
    <t>Autres revenus / Autres activités (Sponsoring, partenariats, commissions, visites guidées…)</t>
  </si>
  <si>
    <t>CA total</t>
  </si>
  <si>
    <t>Coûts directs totaux</t>
  </si>
  <si>
    <t>Marge brute totale</t>
  </si>
  <si>
    <t>3. Ressources humaines – effectifs et masse salariale</t>
  </si>
  <si>
    <t>Direction du site</t>
  </si>
  <si>
    <t>RH</t>
  </si>
  <si>
    <t>ETP moyens</t>
  </si>
  <si>
    <t>ETP</t>
  </si>
  <si>
    <t>Salaire mensuel chargé</t>
  </si>
  <si>
    <t>MAD / mois</t>
  </si>
  <si>
    <t>Coût annuel</t>
  </si>
  <si>
    <t>Responsable programmation &amp; partenariats</t>
  </si>
  <si>
    <t>Responsable commercial / MICE / coworking</t>
  </si>
  <si>
    <t>Responsable café / retail</t>
  </si>
  <si>
    <t>Responsable galerie / artisanat</t>
  </si>
  <si>
    <t>Accueil / billetterie</t>
  </si>
  <si>
    <t>Agents polyvalents / exploitation</t>
  </si>
  <si>
    <t>Sécurité / surveillance interne</t>
  </si>
  <si>
    <t>Masse salariale totale</t>
  </si>
  <si>
    <t>4. Opex fixes / semi-fixes (hors redevances RRPH)</t>
  </si>
  <si>
    <t>Opex fixes</t>
  </si>
  <si>
    <t>Marketing &amp; communication</t>
  </si>
  <si>
    <t>Programmation / production / cachets</t>
  </si>
  <si>
    <t>Utilities (eau, électricité, télécom)</t>
  </si>
  <si>
    <t>Sécurité &amp; nettoyage externalisés</t>
  </si>
  <si>
    <t>Maintenance &amp; entretien</t>
  </si>
  <si>
    <t>Assurances</t>
  </si>
  <si>
    <t>Systèmes / logiciels / billetterie</t>
  </si>
  <si>
    <t>Frais administratifs / siège</t>
  </si>
  <si>
    <t>Honoraires / prestations externes</t>
  </si>
  <si>
    <t>Autres opex</t>
  </si>
  <si>
    <t>Total opex fixes (hors RRPH)</t>
  </si>
  <si>
    <t xml:space="preserve">5. Redevances RRPH </t>
  </si>
  <si>
    <t>RRPH</t>
  </si>
  <si>
    <t>Redevance fixe</t>
  </si>
  <si>
    <t>Redevance variable (% du CA total)</t>
  </si>
  <si>
    <t>Redevance variable (montant)</t>
  </si>
  <si>
    <t>Total redevances RRPH</t>
  </si>
  <si>
    <t>6. Financement</t>
  </si>
  <si>
    <t>Financement</t>
  </si>
  <si>
    <t>Apports en fonds propres</t>
  </si>
  <si>
    <t>Tirages de dette</t>
  </si>
  <si>
    <t>Remboursements de dette (principal)</t>
  </si>
  <si>
    <t>Intérêts payés</t>
  </si>
  <si>
    <t>Annexe 7 – Capex par activité</t>
  </si>
  <si>
    <t>1. Hypothèses d’amortissement</t>
  </si>
  <si>
    <t>Capex</t>
  </si>
  <si>
    <t>Durée d’amortissement – aménagements</t>
  </si>
  <si>
    <t>années</t>
  </si>
  <si>
    <t>Durée d’amortissement – équipements</t>
  </si>
  <si>
    <t>2. Capex par activité</t>
  </si>
  <si>
    <t>Activité de type expo-vente</t>
  </si>
  <si>
    <t>Aménagements / fit-out</t>
  </si>
  <si>
    <t>Équipements d'exploitation</t>
  </si>
  <si>
    <t>Total activité</t>
  </si>
  <si>
    <t>Activité de type MICE léger / location d'espaces</t>
  </si>
  <si>
    <t>Activité de type Café / Restauration légère</t>
  </si>
  <si>
    <t>Activité de type vente de produits d'artisanat</t>
  </si>
  <si>
    <t>Activité adossée exclusivement à de la billeterie</t>
  </si>
  <si>
    <t>Activités saisonnières</t>
  </si>
  <si>
    <t>Autres activités</t>
  </si>
  <si>
    <t>3. Synthèse capex</t>
  </si>
  <si>
    <t>Total aménagements / fit-out</t>
  </si>
  <si>
    <t>Total équipements d'exploitation</t>
  </si>
  <si>
    <t>Capex total</t>
  </si>
  <si>
    <t xml:space="preserve">Compte de résultat (P&amp;L) </t>
  </si>
  <si>
    <t>Coûts directs et marge brute</t>
  </si>
  <si>
    <t>Activitz de type Boutique souvenirs</t>
  </si>
  <si>
    <t>Autres revenus</t>
  </si>
  <si>
    <t>Marge brute</t>
  </si>
  <si>
    <t>Marge brute (%)</t>
  </si>
  <si>
    <t>Opex hors RRPH</t>
  </si>
  <si>
    <t>Opex</t>
  </si>
  <si>
    <t>Masse salariale</t>
  </si>
  <si>
    <t>Total opex hors RRPH</t>
  </si>
  <si>
    <t>EBITDA</t>
  </si>
  <si>
    <t>EBITDA pré-redevances RRPH</t>
  </si>
  <si>
    <t>Redevances RRPH</t>
  </si>
  <si>
    <t>Redevance variable</t>
  </si>
  <si>
    <t>EBITDA après redevances RRPH</t>
  </si>
  <si>
    <t>Marge EBITDA après RRPH (%)</t>
  </si>
  <si>
    <t>Amortissements, résultat d'exploitation et résultat net</t>
  </si>
  <si>
    <t>Amortissements</t>
  </si>
  <si>
    <t>Dotations aux amortissements</t>
  </si>
  <si>
    <t>EBIT</t>
  </si>
  <si>
    <t>Résultat financier</t>
  </si>
  <si>
    <t>Intérêts</t>
  </si>
  <si>
    <t>Résultat avant impôt</t>
  </si>
  <si>
    <t>Impôt</t>
  </si>
  <si>
    <t>Impôt sur les sociétés</t>
  </si>
  <si>
    <t>Résultat net</t>
  </si>
  <si>
    <t>Marge nette (%)</t>
  </si>
  <si>
    <t xml:space="preserve">Unité </t>
  </si>
  <si>
    <t>Flux d'exploitation</t>
  </si>
  <si>
    <t>Exploitation</t>
  </si>
  <si>
    <t>Redevance fixe RRPH</t>
  </si>
  <si>
    <t>Redevance variable RRPH</t>
  </si>
  <si>
    <t>Impôts payés</t>
  </si>
  <si>
    <t>BFR</t>
  </si>
  <si>
    <t>Créances clients</t>
  </si>
  <si>
    <t>Stocks</t>
  </si>
  <si>
    <t>Dettes fournisseurs</t>
  </si>
  <si>
    <t>BFR net</t>
  </si>
  <si>
    <t>Variation de BFR</t>
  </si>
  <si>
    <t>Cash flow d'exploitation</t>
  </si>
  <si>
    <t>Flux d'investissement</t>
  </si>
  <si>
    <t>Investissement</t>
  </si>
  <si>
    <t>Capex aménagements / fit-out</t>
  </si>
  <si>
    <t>Capex équipements</t>
  </si>
  <si>
    <t>Cash flow d'investissement</t>
  </si>
  <si>
    <t>Flux de financement</t>
  </si>
  <si>
    <t>Remboursement dette (principal)</t>
  </si>
  <si>
    <t>Cash flow de financement</t>
  </si>
  <si>
    <t>Synthèse de trésorerie &amp; rentabilité</t>
  </si>
  <si>
    <t>Trésorerie</t>
  </si>
  <si>
    <t>Variation nette de trésorerie</t>
  </si>
  <si>
    <t>Trésorerie de clôture</t>
  </si>
  <si>
    <t>Rentabilité</t>
  </si>
  <si>
    <t>Free cash flow projet</t>
  </si>
  <si>
    <t>TRI projet</t>
  </si>
  <si>
    <r>
      <rPr>
        <b/>
        <u/>
        <sz val="10"/>
        <color rgb="FF002060"/>
        <rFont val="Calibri"/>
        <family val="2"/>
        <scheme val="minor"/>
      </rPr>
      <t xml:space="preserve">NB </t>
    </r>
    <r>
      <rPr>
        <b/>
        <sz val="10"/>
        <color rgb="FF002060"/>
        <rFont val="Calibri"/>
        <family val="2"/>
        <scheme val="minor"/>
      </rPr>
      <t xml:space="preserve">: Les activités indiquées en vert dans la partie Hypothèses commerciales, sont données à titre indicative et ne sont pas prescriptives </t>
    </r>
  </si>
  <si>
    <r>
      <rPr>
        <b/>
        <u/>
        <sz val="10"/>
        <color rgb="FF002060"/>
        <rFont val="Calibri"/>
        <family val="2"/>
        <scheme val="minor"/>
      </rPr>
      <t xml:space="preserve">NB </t>
    </r>
    <r>
      <rPr>
        <b/>
        <sz val="10"/>
        <color rgb="FF002060"/>
        <rFont val="Calibri"/>
        <family val="2"/>
        <scheme val="minor"/>
      </rPr>
      <t xml:space="preserve">: Les postes indiqués en vert dans la partie Ressources Humaines, sont donnés à titre indicatif et ne sont pas prescriptifs </t>
    </r>
  </si>
  <si>
    <t xml:space="preserve">Les onglets "P&amp;L et "Cash Flow" sont alimentés de manière automatique par le modèle </t>
  </si>
  <si>
    <r>
      <t xml:space="preserve">Tableau des cash flows </t>
    </r>
    <r>
      <rPr>
        <i/>
        <sz val="12"/>
        <color rgb="FFFFFFFF"/>
        <rFont val="Calibri"/>
        <family val="2"/>
      </rPr>
      <t>(Exploitation, Investissement, Financement)</t>
    </r>
  </si>
  <si>
    <t>NB : Les capex sont détaillés par activité en cohérence avec les activités retenues dans l’onglet Hypothèses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</si>
</sst>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[Red]\(0.0%\);\-"/>
    <numFmt numFmtId="165" formatCode="#,##0_);[Red]\(#,##0\);\-"/>
  </numFmts>
  <fonts count="17" x14ac:knownFonts="1">
    <font>
      <sz val="11"/>
      <color theme="1"/>
      <name val="Calibri"/>
      <family val="2"/>
      <scheme val="minor"/>
    </font>
    <font>
      <i/>
      <sz val="10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FF"/>
      <name val="Calibri"/>
    </font>
    <font>
      <sz val="11"/>
      <color rgb="FF008000"/>
      <name val="Calibri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i/>
      <sz val="10"/>
      <color rgb="FF000000"/>
      <name val="Calibri"/>
      <family val="2"/>
    </font>
    <font>
      <i/>
      <sz val="12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E2F3"/>
      </patternFill>
    </fill>
    <fill>
      <patternFill patternType="solid">
        <fgColor rgb="FFE4DFEC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D9EAD3"/>
      </patternFill>
    </fill>
    <fill>
      <patternFill patternType="solid">
        <fgColor rgb="FFF3F9EF"/>
      </patternFill>
    </fill>
    <fill>
      <patternFill patternType="solid">
        <fgColor rgb="FFFCE4D6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1F4E78"/>
      </top>
      <bottom style="thin">
        <color rgb="FF1F4E78"/>
      </bottom>
      <diagonal/>
    </border>
    <border>
      <left/>
      <right/>
      <top style="thin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 style="thin">
        <color rgb="FF1F4E78"/>
      </top>
      <bottom style="thin">
        <color rgb="FF1F4E78"/>
      </bottom>
      <diagonal/>
    </border>
    <border>
      <left/>
      <right/>
      <top style="thin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0" fillId="0" borderId="3" xfId="0" applyBorder="1"/>
    <xf numFmtId="165" fontId="4" fillId="0" borderId="2" xfId="0" applyNumberFormat="1" applyFont="1" applyBorder="1" applyAlignment="1">
      <alignment horizontal="right"/>
    </xf>
    <xf numFmtId="0" fontId="2" fillId="6" borderId="4" xfId="0" applyFont="1" applyFill="1" applyBorder="1" applyAlignment="1">
      <alignment vertical="center" wrapText="1"/>
    </xf>
    <xf numFmtId="165" fontId="2" fillId="6" borderId="4" xfId="0" applyNumberFormat="1" applyFont="1" applyFill="1" applyBorder="1" applyAlignment="1">
      <alignment horizontal="right"/>
    </xf>
    <xf numFmtId="165" fontId="4" fillId="8" borderId="2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vertical="center" wrapText="1"/>
    </xf>
    <xf numFmtId="165" fontId="2" fillId="8" borderId="4" xfId="0" applyNumberFormat="1" applyFont="1" applyFill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6" fillId="8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5" fillId="4" borderId="5" xfId="0" applyNumberFormat="1" applyFont="1" applyFill="1" applyBorder="1" applyAlignment="1">
      <alignment horizontal="right"/>
    </xf>
    <xf numFmtId="0" fontId="0" fillId="0" borderId="7" xfId="0" applyBorder="1"/>
    <xf numFmtId="0" fontId="7" fillId="5" borderId="7" xfId="0" applyFont="1" applyFill="1" applyBorder="1" applyAlignment="1">
      <alignment vertical="center" wrapText="1"/>
    </xf>
    <xf numFmtId="165" fontId="4" fillId="0" borderId="5" xfId="0" applyNumberFormat="1" applyFont="1" applyBorder="1" applyAlignment="1">
      <alignment horizontal="right"/>
    </xf>
    <xf numFmtId="164" fontId="5" fillId="4" borderId="5" xfId="0" applyNumberFormat="1" applyFont="1" applyFill="1" applyBorder="1" applyAlignment="1">
      <alignment horizontal="right"/>
    </xf>
    <xf numFmtId="0" fontId="2" fillId="6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horizontal="right"/>
    </xf>
    <xf numFmtId="0" fontId="4" fillId="10" borderId="2" xfId="0" applyFont="1" applyFill="1" applyBorder="1" applyAlignment="1">
      <alignment vertical="center" wrapText="1"/>
    </xf>
    <xf numFmtId="165" fontId="4" fillId="10" borderId="2" xfId="0" applyNumberFormat="1" applyFont="1" applyFill="1" applyBorder="1" applyAlignment="1">
      <alignment horizontal="right"/>
    </xf>
    <xf numFmtId="0" fontId="0" fillId="10" borderId="0" xfId="0" applyFill="1"/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left" vertical="center" wrapText="1"/>
    </xf>
    <xf numFmtId="0" fontId="13" fillId="0" borderId="0" xfId="0" applyFont="1"/>
    <xf numFmtId="0" fontId="8" fillId="9" borderId="6" xfId="0" applyFont="1" applyFill="1" applyBorder="1" applyAlignment="1">
      <alignment vertical="center" wrapText="1"/>
    </xf>
    <xf numFmtId="0" fontId="0" fillId="0" borderId="6" xfId="0" applyBorder="1"/>
    <xf numFmtId="0" fontId="3" fillId="9" borderId="6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 wrapText="1"/>
    </xf>
    <xf numFmtId="0" fontId="0" fillId="0" borderId="7" xfId="0" applyBorder="1"/>
    <xf numFmtId="0" fontId="7" fillId="5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/>
    <xf numFmtId="0" fontId="10" fillId="9" borderId="6" xfId="0" applyFont="1" applyFill="1" applyBorder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164" fontId="2" fillId="2" borderId="8" xfId="0" applyNumberFormat="1" applyFont="1" applyFill="1" applyBorder="1" applyAlignment="1">
      <alignment horizontal="right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2737-CDE9-4A45-9F63-59F0B7E7B412}">
  <sheetPr>
    <tabColor rgb="FF92D050"/>
  </sheetPr>
  <dimension ref="A1"/>
  <sheetViews>
    <sheetView workbookViewId="0">
      <selection activeCell="I21" sqref="I21"/>
    </sheetView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showGridLines="0" zoomScaleNormal="100" workbookViewId="0">
      <selection activeCell="B5" sqref="B5"/>
    </sheetView>
  </sheetViews>
  <sheetFormatPr baseColWidth="10" defaultColWidth="8.7265625" defaultRowHeight="14.5" x14ac:dyDescent="0.35"/>
  <cols>
    <col min="1" max="1" width="22" customWidth="1"/>
    <col min="2" max="2" width="34.6328125" customWidth="1"/>
    <col min="3" max="3" width="28" customWidth="1"/>
    <col min="4" max="11" width="14" customWidth="1"/>
  </cols>
  <sheetData>
    <row r="1" spans="1:11" ht="20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" customHeight="1" x14ac:dyDescent="0.3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0" customHeight="1" x14ac:dyDescent="0.35">
      <c r="A3" s="34" t="s">
        <v>170</v>
      </c>
      <c r="B3" s="35"/>
      <c r="C3" s="35"/>
      <c r="D3" s="35"/>
      <c r="E3" s="35"/>
      <c r="F3" s="35"/>
    </row>
    <row r="4" spans="1:11" ht="20" customHeight="1" x14ac:dyDescent="0.35">
      <c r="A4" s="34" t="s">
        <v>171</v>
      </c>
      <c r="B4" s="35"/>
      <c r="C4" s="35"/>
      <c r="D4" s="35"/>
      <c r="E4" s="35"/>
      <c r="F4" s="35"/>
    </row>
    <row r="5" spans="1:11" ht="20" customHeight="1" x14ac:dyDescent="0.35"/>
    <row r="6" spans="1:11" ht="20" customHeight="1" x14ac:dyDescent="0.35">
      <c r="A6" s="1"/>
      <c r="B6" s="1"/>
      <c r="C6" s="1"/>
    </row>
    <row r="7" spans="1:11" ht="20" customHeight="1" x14ac:dyDescent="0.35">
      <c r="A7" s="2" t="s">
        <v>2</v>
      </c>
      <c r="B7" s="2" t="s">
        <v>3</v>
      </c>
      <c r="C7" s="2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20" customHeight="1" x14ac:dyDescent="0.35">
      <c r="A8" s="38" t="s">
        <v>13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20" customHeight="1" x14ac:dyDescent="0.35">
      <c r="A9" s="4" t="s">
        <v>14</v>
      </c>
      <c r="B9" s="4" t="s">
        <v>15</v>
      </c>
      <c r="C9" s="4" t="s">
        <v>16</v>
      </c>
      <c r="D9" s="5">
        <v>0</v>
      </c>
      <c r="E9" s="5">
        <v>0.2</v>
      </c>
      <c r="F9" s="5">
        <v>0.2</v>
      </c>
      <c r="G9" s="5">
        <v>0.2</v>
      </c>
      <c r="H9" s="5">
        <v>0.2</v>
      </c>
      <c r="I9" s="5">
        <v>0.2</v>
      </c>
      <c r="J9" s="5">
        <v>0.2</v>
      </c>
      <c r="K9" s="5">
        <v>0.2</v>
      </c>
    </row>
    <row r="10" spans="1:11" ht="20" customHeight="1" x14ac:dyDescent="0.35">
      <c r="A10" s="4" t="s">
        <v>14</v>
      </c>
      <c r="B10" s="19" t="s">
        <v>17</v>
      </c>
      <c r="C10" s="4" t="s">
        <v>18</v>
      </c>
      <c r="D10" s="6">
        <v>0</v>
      </c>
      <c r="E10" s="6">
        <v>15</v>
      </c>
      <c r="F10" s="6">
        <v>15</v>
      </c>
      <c r="G10" s="6">
        <v>15</v>
      </c>
      <c r="H10" s="6">
        <v>15</v>
      </c>
      <c r="I10" s="6">
        <v>15</v>
      </c>
      <c r="J10" s="6">
        <v>15</v>
      </c>
      <c r="K10" s="6">
        <v>15</v>
      </c>
    </row>
    <row r="11" spans="1:11" ht="20" customHeight="1" x14ac:dyDescent="0.35">
      <c r="A11" s="4" t="s">
        <v>14</v>
      </c>
      <c r="B11" s="19" t="s">
        <v>19</v>
      </c>
      <c r="C11" s="4" t="s">
        <v>18</v>
      </c>
      <c r="D11" s="6">
        <v>0</v>
      </c>
      <c r="E11" s="6">
        <v>20</v>
      </c>
      <c r="F11" s="6">
        <v>20</v>
      </c>
      <c r="G11" s="6">
        <v>20</v>
      </c>
      <c r="H11" s="6">
        <v>20</v>
      </c>
      <c r="I11" s="6">
        <v>20</v>
      </c>
      <c r="J11" s="6">
        <v>20</v>
      </c>
      <c r="K11" s="6">
        <v>20</v>
      </c>
    </row>
    <row r="12" spans="1:11" ht="29" customHeight="1" x14ac:dyDescent="0.35">
      <c r="A12" s="4" t="s">
        <v>14</v>
      </c>
      <c r="B12" s="19" t="s">
        <v>20</v>
      </c>
      <c r="C12" s="4" t="s">
        <v>18</v>
      </c>
      <c r="D12" s="6">
        <v>0</v>
      </c>
      <c r="E12" s="6">
        <v>30</v>
      </c>
      <c r="F12" s="6">
        <v>30</v>
      </c>
      <c r="G12" s="6">
        <v>30</v>
      </c>
      <c r="H12" s="6">
        <v>30</v>
      </c>
      <c r="I12" s="6">
        <v>30</v>
      </c>
      <c r="J12" s="6">
        <v>30</v>
      </c>
      <c r="K12" s="6">
        <v>30</v>
      </c>
    </row>
    <row r="13" spans="1:11" ht="20" customHeight="1" x14ac:dyDescent="0.35">
      <c r="A13" s="4" t="s">
        <v>14</v>
      </c>
      <c r="B13" s="4" t="s">
        <v>21</v>
      </c>
      <c r="C13" s="4" t="s">
        <v>22</v>
      </c>
      <c r="D13" s="6">
        <v>0</v>
      </c>
    </row>
    <row r="14" spans="1:11" ht="20" customHeight="1" x14ac:dyDescent="0.35">
      <c r="A14" s="4"/>
      <c r="B14" s="4"/>
      <c r="C14" s="4"/>
      <c r="D14" s="5"/>
      <c r="E14" s="5"/>
      <c r="F14" s="5"/>
      <c r="G14" s="5"/>
      <c r="H14" s="5"/>
      <c r="I14" s="5"/>
      <c r="J14" s="5"/>
      <c r="K14" s="5"/>
    </row>
    <row r="15" spans="1:11" ht="20" customHeight="1" x14ac:dyDescent="0.35">
      <c r="A15" s="1"/>
      <c r="B15" s="1"/>
      <c r="C15" s="1"/>
    </row>
    <row r="16" spans="1:11" ht="20" customHeight="1" x14ac:dyDescent="0.35">
      <c r="A16" s="38" t="s">
        <v>23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27.5" customHeight="1" x14ac:dyDescent="0.35">
      <c r="A17" s="41" t="s">
        <v>24</v>
      </c>
      <c r="B17" s="40"/>
      <c r="C17" s="40"/>
      <c r="D17" s="23"/>
      <c r="E17" s="23"/>
      <c r="F17" s="23"/>
      <c r="G17" s="23"/>
      <c r="H17" s="23"/>
      <c r="I17" s="23"/>
      <c r="J17" s="23"/>
      <c r="K17" s="23"/>
    </row>
    <row r="18" spans="1:11" ht="29" customHeight="1" x14ac:dyDescent="0.35">
      <c r="A18" s="20" t="s">
        <v>25</v>
      </c>
      <c r="B18" s="21" t="s">
        <v>26</v>
      </c>
      <c r="C18" s="20" t="s">
        <v>27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29" customHeight="1" x14ac:dyDescent="0.35">
      <c r="A19" s="20" t="s">
        <v>25</v>
      </c>
      <c r="B19" s="21" t="s">
        <v>28</v>
      </c>
      <c r="C19" s="20" t="s">
        <v>22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  <row r="20" spans="1:11" ht="27.5" customHeight="1" x14ac:dyDescent="0.35">
      <c r="A20" s="20" t="s">
        <v>25</v>
      </c>
      <c r="B20" s="21" t="s">
        <v>29</v>
      </c>
      <c r="C20" s="20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ht="20" customHeight="1" x14ac:dyDescent="0.35">
      <c r="A21" s="20" t="s">
        <v>25</v>
      </c>
      <c r="B21" s="20" t="s">
        <v>30</v>
      </c>
      <c r="C21" s="20" t="s">
        <v>22</v>
      </c>
      <c r="D21" s="25">
        <f t="shared" ref="D21:K21" si="0">(D18*D19)+D20</f>
        <v>0</v>
      </c>
      <c r="E21" s="25">
        <f t="shared" si="0"/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  <c r="K21" s="25">
        <f t="shared" si="0"/>
        <v>0</v>
      </c>
    </row>
    <row r="22" spans="1:11" ht="20" customHeight="1" x14ac:dyDescent="0.35">
      <c r="A22" s="20" t="s">
        <v>25</v>
      </c>
      <c r="B22" s="20" t="s">
        <v>31</v>
      </c>
      <c r="C22" s="20" t="s">
        <v>16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</row>
    <row r="23" spans="1:11" ht="20" customHeight="1" x14ac:dyDescent="0.35">
      <c r="A23" s="20" t="s">
        <v>25</v>
      </c>
      <c r="B23" s="20" t="s">
        <v>32</v>
      </c>
      <c r="C23" s="20" t="s">
        <v>22</v>
      </c>
      <c r="D23" s="25">
        <f t="shared" ref="D23:K23" si="1">D21*D22</f>
        <v>0</v>
      </c>
      <c r="E23" s="25">
        <f t="shared" si="1"/>
        <v>0</v>
      </c>
      <c r="F23" s="25">
        <f t="shared" si="1"/>
        <v>0</v>
      </c>
      <c r="G23" s="25">
        <f t="shared" si="1"/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5">
        <f t="shared" si="1"/>
        <v>0</v>
      </c>
    </row>
    <row r="24" spans="1:11" ht="20" customHeight="1" x14ac:dyDescent="0.35">
      <c r="A24" s="20" t="s">
        <v>25</v>
      </c>
      <c r="B24" s="20" t="s">
        <v>33</v>
      </c>
      <c r="C24" s="20" t="s">
        <v>22</v>
      </c>
      <c r="D24" s="25">
        <f t="shared" ref="D24:K24" si="2">D21-D23</f>
        <v>0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25">
        <f t="shared" si="2"/>
        <v>0</v>
      </c>
      <c r="I24" s="25">
        <f t="shared" si="2"/>
        <v>0</v>
      </c>
      <c r="J24" s="25">
        <f t="shared" si="2"/>
        <v>0</v>
      </c>
      <c r="K24" s="25">
        <f t="shared" si="2"/>
        <v>0</v>
      </c>
    </row>
    <row r="25" spans="1:11" ht="20" customHeight="1" x14ac:dyDescent="0.35">
      <c r="A25" s="1"/>
      <c r="B25" s="1"/>
      <c r="C25" s="1"/>
    </row>
    <row r="26" spans="1:11" ht="27.5" customHeight="1" x14ac:dyDescent="0.35">
      <c r="A26" s="41" t="s">
        <v>34</v>
      </c>
      <c r="B26" s="40"/>
      <c r="C26" s="40"/>
      <c r="D26" s="23"/>
      <c r="E26" s="23"/>
      <c r="F26" s="23"/>
      <c r="G26" s="23"/>
      <c r="H26" s="23"/>
      <c r="I26" s="23"/>
      <c r="J26" s="23"/>
      <c r="K26" s="23"/>
    </row>
    <row r="27" spans="1:11" ht="29" customHeight="1" x14ac:dyDescent="0.35">
      <c r="A27" s="20" t="s">
        <v>25</v>
      </c>
      <c r="B27" s="21" t="s">
        <v>35</v>
      </c>
      <c r="C27" s="20" t="s">
        <v>27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29" customHeight="1" x14ac:dyDescent="0.35">
      <c r="A28" s="20" t="s">
        <v>25</v>
      </c>
      <c r="B28" s="21" t="s">
        <v>36</v>
      </c>
      <c r="C28" s="20" t="s">
        <v>22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ht="27.5" customHeight="1" x14ac:dyDescent="0.35">
      <c r="A29" s="20" t="s">
        <v>25</v>
      </c>
      <c r="B29" s="21" t="s">
        <v>29</v>
      </c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</row>
    <row r="30" spans="1:11" ht="20" customHeight="1" x14ac:dyDescent="0.35">
      <c r="A30" s="20" t="s">
        <v>25</v>
      </c>
      <c r="B30" s="20" t="s">
        <v>30</v>
      </c>
      <c r="C30" s="20" t="s">
        <v>22</v>
      </c>
      <c r="D30" s="25">
        <f t="shared" ref="D30:K30" si="3">(D27*D28)+D29</f>
        <v>0</v>
      </c>
      <c r="E30" s="25">
        <f t="shared" si="3"/>
        <v>0</v>
      </c>
      <c r="F30" s="25">
        <f t="shared" si="3"/>
        <v>0</v>
      </c>
      <c r="G30" s="25">
        <f t="shared" si="3"/>
        <v>0</v>
      </c>
      <c r="H30" s="25">
        <f t="shared" si="3"/>
        <v>0</v>
      </c>
      <c r="I30" s="25">
        <f t="shared" si="3"/>
        <v>0</v>
      </c>
      <c r="J30" s="25">
        <f t="shared" si="3"/>
        <v>0</v>
      </c>
      <c r="K30" s="25">
        <f t="shared" si="3"/>
        <v>0</v>
      </c>
    </row>
    <row r="31" spans="1:11" ht="20" customHeight="1" x14ac:dyDescent="0.35">
      <c r="A31" s="20" t="s">
        <v>25</v>
      </c>
      <c r="B31" s="20" t="s">
        <v>31</v>
      </c>
      <c r="C31" s="20" t="s">
        <v>16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</row>
    <row r="32" spans="1:11" ht="20" customHeight="1" x14ac:dyDescent="0.35">
      <c r="A32" s="20" t="s">
        <v>25</v>
      </c>
      <c r="B32" s="20" t="s">
        <v>32</v>
      </c>
      <c r="C32" s="20" t="s">
        <v>22</v>
      </c>
      <c r="D32" s="25">
        <f t="shared" ref="D32:K32" si="4">D30*D31</f>
        <v>0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</row>
    <row r="33" spans="1:11" ht="20" customHeight="1" x14ac:dyDescent="0.35">
      <c r="A33" s="20" t="s">
        <v>25</v>
      </c>
      <c r="B33" s="20" t="s">
        <v>33</v>
      </c>
      <c r="C33" s="20" t="s">
        <v>22</v>
      </c>
      <c r="D33" s="25">
        <f t="shared" ref="D33:K33" si="5">D30-D32</f>
        <v>0</v>
      </c>
      <c r="E33" s="25">
        <f t="shared" si="5"/>
        <v>0</v>
      </c>
      <c r="F33" s="25">
        <f t="shared" si="5"/>
        <v>0</v>
      </c>
      <c r="G33" s="25">
        <f t="shared" si="5"/>
        <v>0</v>
      </c>
      <c r="H33" s="25">
        <f t="shared" si="5"/>
        <v>0</v>
      </c>
      <c r="I33" s="25">
        <f t="shared" si="5"/>
        <v>0</v>
      </c>
      <c r="J33" s="25">
        <f t="shared" si="5"/>
        <v>0</v>
      </c>
      <c r="K33" s="25">
        <f t="shared" si="5"/>
        <v>0</v>
      </c>
    </row>
    <row r="34" spans="1:11" ht="20" customHeight="1" x14ac:dyDescent="0.35">
      <c r="A34" s="24"/>
      <c r="D34" s="7"/>
      <c r="E34" s="7"/>
      <c r="F34" s="7"/>
      <c r="G34" s="7"/>
      <c r="H34" s="7"/>
      <c r="I34" s="7"/>
      <c r="J34" s="7"/>
      <c r="K34" s="7"/>
    </row>
    <row r="35" spans="1:11" ht="27.5" customHeight="1" x14ac:dyDescent="0.35">
      <c r="A35" s="41" t="s">
        <v>37</v>
      </c>
      <c r="B35" s="40"/>
      <c r="C35" s="40"/>
      <c r="D35" s="23"/>
      <c r="E35" s="23"/>
      <c r="F35" s="23"/>
      <c r="G35" s="23"/>
      <c r="H35" s="23"/>
      <c r="I35" s="23"/>
      <c r="J35" s="23"/>
      <c r="K35" s="23"/>
    </row>
    <row r="36" spans="1:11" ht="29" customHeight="1" x14ac:dyDescent="0.35">
      <c r="A36" s="20" t="s">
        <v>25</v>
      </c>
      <c r="B36" s="21" t="s">
        <v>38</v>
      </c>
      <c r="C36" s="20" t="s">
        <v>27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</row>
    <row r="37" spans="1:11" ht="29" customHeight="1" x14ac:dyDescent="0.35">
      <c r="A37" s="20" t="s">
        <v>25</v>
      </c>
      <c r="B37" s="21" t="s">
        <v>39</v>
      </c>
      <c r="C37" s="20" t="s">
        <v>22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</row>
    <row r="38" spans="1:11" ht="27.5" customHeight="1" x14ac:dyDescent="0.35">
      <c r="A38" s="20" t="s">
        <v>25</v>
      </c>
      <c r="B38" s="21" t="s">
        <v>29</v>
      </c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</row>
    <row r="39" spans="1:11" ht="20" customHeight="1" x14ac:dyDescent="0.35">
      <c r="A39" s="20" t="s">
        <v>25</v>
      </c>
      <c r="B39" s="20" t="s">
        <v>30</v>
      </c>
      <c r="C39" s="20" t="s">
        <v>22</v>
      </c>
      <c r="D39" s="25">
        <f t="shared" ref="D39:K39" si="6">(D36*D37)+D38</f>
        <v>0</v>
      </c>
      <c r="E39" s="25">
        <f t="shared" si="6"/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</row>
    <row r="40" spans="1:11" ht="20" customHeight="1" x14ac:dyDescent="0.35">
      <c r="A40" s="20" t="s">
        <v>25</v>
      </c>
      <c r="B40" s="20" t="s">
        <v>31</v>
      </c>
      <c r="C40" s="20" t="s">
        <v>16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</row>
    <row r="41" spans="1:11" ht="20" customHeight="1" x14ac:dyDescent="0.35">
      <c r="A41" s="20" t="s">
        <v>25</v>
      </c>
      <c r="B41" s="20" t="s">
        <v>32</v>
      </c>
      <c r="C41" s="20" t="s">
        <v>22</v>
      </c>
      <c r="D41" s="25">
        <f t="shared" ref="D41:K41" si="7">D39*D40</f>
        <v>0</v>
      </c>
      <c r="E41" s="25">
        <f t="shared" si="7"/>
        <v>0</v>
      </c>
      <c r="F41" s="25">
        <f t="shared" si="7"/>
        <v>0</v>
      </c>
      <c r="G41" s="25">
        <f t="shared" si="7"/>
        <v>0</v>
      </c>
      <c r="H41" s="25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</row>
    <row r="42" spans="1:11" ht="20" customHeight="1" x14ac:dyDescent="0.35">
      <c r="A42" s="20" t="s">
        <v>25</v>
      </c>
      <c r="B42" s="20" t="s">
        <v>33</v>
      </c>
      <c r="C42" s="20" t="s">
        <v>22</v>
      </c>
      <c r="D42" s="25">
        <f t="shared" ref="D42:K42" si="8">D39-D41</f>
        <v>0</v>
      </c>
      <c r="E42" s="25">
        <f t="shared" si="8"/>
        <v>0</v>
      </c>
      <c r="F42" s="25">
        <f t="shared" si="8"/>
        <v>0</v>
      </c>
      <c r="G42" s="25">
        <f t="shared" si="8"/>
        <v>0</v>
      </c>
      <c r="H42" s="25">
        <f t="shared" si="8"/>
        <v>0</v>
      </c>
      <c r="I42" s="25">
        <f t="shared" si="8"/>
        <v>0</v>
      </c>
      <c r="J42" s="25">
        <f t="shared" si="8"/>
        <v>0</v>
      </c>
      <c r="K42" s="25">
        <f t="shared" si="8"/>
        <v>0</v>
      </c>
    </row>
    <row r="43" spans="1:11" ht="20" customHeight="1" x14ac:dyDescent="0.35">
      <c r="A43" s="4"/>
      <c r="B43" s="4"/>
      <c r="C43" s="4"/>
      <c r="D43" s="6"/>
      <c r="E43" s="6"/>
      <c r="F43" s="6"/>
      <c r="G43" s="6"/>
      <c r="H43" s="6"/>
      <c r="I43" s="6"/>
      <c r="J43" s="6"/>
      <c r="K43" s="6"/>
    </row>
    <row r="44" spans="1:11" ht="27.5" customHeight="1" x14ac:dyDescent="0.35">
      <c r="A44" s="41" t="s">
        <v>40</v>
      </c>
      <c r="B44" s="40"/>
      <c r="C44" s="40"/>
      <c r="D44" s="23"/>
      <c r="E44" s="23"/>
      <c r="F44" s="23"/>
      <c r="G44" s="23"/>
      <c r="H44" s="23"/>
      <c r="I44" s="23"/>
      <c r="J44" s="23"/>
      <c r="K44" s="23"/>
    </row>
    <row r="45" spans="1:11" ht="29" customHeight="1" x14ac:dyDescent="0.35">
      <c r="A45" s="20" t="s">
        <v>25</v>
      </c>
      <c r="B45" s="21" t="s">
        <v>41</v>
      </c>
      <c r="C45" s="20" t="s">
        <v>27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</row>
    <row r="46" spans="1:11" ht="29" customHeight="1" x14ac:dyDescent="0.35">
      <c r="A46" s="20" t="s">
        <v>25</v>
      </c>
      <c r="B46" s="21" t="s">
        <v>39</v>
      </c>
      <c r="C46" s="20" t="s">
        <v>22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</row>
    <row r="47" spans="1:11" ht="27.5" customHeight="1" x14ac:dyDescent="0.35">
      <c r="A47" s="20" t="s">
        <v>25</v>
      </c>
      <c r="B47" s="21" t="s">
        <v>29</v>
      </c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</row>
    <row r="48" spans="1:11" ht="20" customHeight="1" x14ac:dyDescent="0.35">
      <c r="A48" s="20" t="s">
        <v>25</v>
      </c>
      <c r="B48" s="20" t="s">
        <v>30</v>
      </c>
      <c r="C48" s="20" t="s">
        <v>22</v>
      </c>
      <c r="D48" s="25">
        <f t="shared" ref="D48:K48" si="9">(D45*D46)+D47</f>
        <v>0</v>
      </c>
      <c r="E48" s="25">
        <f t="shared" si="9"/>
        <v>0</v>
      </c>
      <c r="F48" s="25">
        <f t="shared" si="9"/>
        <v>0</v>
      </c>
      <c r="G48" s="25">
        <f t="shared" si="9"/>
        <v>0</v>
      </c>
      <c r="H48" s="25">
        <f t="shared" si="9"/>
        <v>0</v>
      </c>
      <c r="I48" s="25">
        <f t="shared" si="9"/>
        <v>0</v>
      </c>
      <c r="J48" s="25">
        <f t="shared" si="9"/>
        <v>0</v>
      </c>
      <c r="K48" s="25">
        <f t="shared" si="9"/>
        <v>0</v>
      </c>
    </row>
    <row r="49" spans="1:11" ht="20" customHeight="1" x14ac:dyDescent="0.35">
      <c r="A49" s="20" t="s">
        <v>25</v>
      </c>
      <c r="B49" s="20" t="s">
        <v>31</v>
      </c>
      <c r="C49" s="20" t="s">
        <v>16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</row>
    <row r="50" spans="1:11" ht="20" customHeight="1" x14ac:dyDescent="0.35">
      <c r="A50" s="20" t="s">
        <v>25</v>
      </c>
      <c r="B50" s="20" t="s">
        <v>32</v>
      </c>
      <c r="C50" s="20" t="s">
        <v>22</v>
      </c>
      <c r="D50" s="25">
        <f t="shared" ref="D50:K50" si="10">D48*D49</f>
        <v>0</v>
      </c>
      <c r="E50" s="25">
        <f t="shared" si="10"/>
        <v>0</v>
      </c>
      <c r="F50" s="25">
        <f t="shared" si="10"/>
        <v>0</v>
      </c>
      <c r="G50" s="25">
        <f t="shared" si="10"/>
        <v>0</v>
      </c>
      <c r="H50" s="25">
        <f t="shared" si="10"/>
        <v>0</v>
      </c>
      <c r="I50" s="25">
        <f t="shared" si="10"/>
        <v>0</v>
      </c>
      <c r="J50" s="25">
        <f t="shared" si="10"/>
        <v>0</v>
      </c>
      <c r="K50" s="25">
        <f t="shared" si="10"/>
        <v>0</v>
      </c>
    </row>
    <row r="51" spans="1:11" ht="20" customHeight="1" x14ac:dyDescent="0.35">
      <c r="A51" s="20" t="s">
        <v>25</v>
      </c>
      <c r="B51" s="20" t="s">
        <v>33</v>
      </c>
      <c r="C51" s="20" t="s">
        <v>22</v>
      </c>
      <c r="D51" s="25">
        <f t="shared" ref="D51:K51" si="11">D48-D50</f>
        <v>0</v>
      </c>
      <c r="E51" s="25">
        <f t="shared" si="11"/>
        <v>0</v>
      </c>
      <c r="F51" s="25">
        <f t="shared" si="11"/>
        <v>0</v>
      </c>
      <c r="G51" s="25">
        <f t="shared" si="11"/>
        <v>0</v>
      </c>
      <c r="H51" s="25">
        <f t="shared" si="11"/>
        <v>0</v>
      </c>
      <c r="I51" s="25">
        <f t="shared" si="11"/>
        <v>0</v>
      </c>
      <c r="J51" s="25">
        <f t="shared" si="11"/>
        <v>0</v>
      </c>
      <c r="K51" s="25">
        <f t="shared" si="11"/>
        <v>0</v>
      </c>
    </row>
    <row r="52" spans="1:11" ht="20" customHeight="1" x14ac:dyDescent="0.35">
      <c r="A52" s="4"/>
      <c r="B52" s="19"/>
      <c r="C52" s="4"/>
      <c r="D52" s="6"/>
      <c r="E52" s="6"/>
      <c r="F52" s="6"/>
      <c r="G52" s="6"/>
      <c r="H52" s="6"/>
      <c r="I52" s="6"/>
      <c r="J52" s="6"/>
      <c r="K52" s="6"/>
    </row>
    <row r="53" spans="1:11" ht="27.5" customHeight="1" x14ac:dyDescent="0.35">
      <c r="A53" s="41" t="s">
        <v>42</v>
      </c>
      <c r="B53" s="40"/>
      <c r="C53" s="40"/>
      <c r="D53" s="23"/>
      <c r="E53" s="23"/>
      <c r="F53" s="23"/>
      <c r="G53" s="23"/>
      <c r="H53" s="23"/>
      <c r="I53" s="23"/>
      <c r="J53" s="23"/>
      <c r="K53" s="23"/>
    </row>
    <row r="54" spans="1:11" ht="29" customHeight="1" x14ac:dyDescent="0.35">
      <c r="A54" s="20" t="s">
        <v>25</v>
      </c>
      <c r="B54" s="21" t="s">
        <v>41</v>
      </c>
      <c r="C54" s="20" t="s">
        <v>27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</row>
    <row r="55" spans="1:11" ht="29" customHeight="1" x14ac:dyDescent="0.35">
      <c r="A55" s="20" t="s">
        <v>25</v>
      </c>
      <c r="B55" s="21" t="s">
        <v>39</v>
      </c>
      <c r="C55" s="20" t="s">
        <v>22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</row>
    <row r="56" spans="1:11" ht="27.5" customHeight="1" x14ac:dyDescent="0.35">
      <c r="A56" s="20" t="s">
        <v>25</v>
      </c>
      <c r="B56" s="21" t="s">
        <v>29</v>
      </c>
      <c r="C56" s="20"/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</row>
    <row r="57" spans="1:11" ht="20" customHeight="1" x14ac:dyDescent="0.35">
      <c r="A57" s="20" t="s">
        <v>25</v>
      </c>
      <c r="B57" s="20" t="s">
        <v>30</v>
      </c>
      <c r="C57" s="20" t="s">
        <v>22</v>
      </c>
      <c r="D57" s="25">
        <f t="shared" ref="D57:K57" si="12">(D54*D55)+D56</f>
        <v>0</v>
      </c>
      <c r="E57" s="25">
        <f t="shared" si="12"/>
        <v>0</v>
      </c>
      <c r="F57" s="25">
        <f t="shared" si="12"/>
        <v>0</v>
      </c>
      <c r="G57" s="25">
        <f t="shared" si="12"/>
        <v>0</v>
      </c>
      <c r="H57" s="25">
        <f t="shared" si="12"/>
        <v>0</v>
      </c>
      <c r="I57" s="25">
        <f t="shared" si="12"/>
        <v>0</v>
      </c>
      <c r="J57" s="25">
        <f t="shared" si="12"/>
        <v>0</v>
      </c>
      <c r="K57" s="25">
        <f t="shared" si="12"/>
        <v>0</v>
      </c>
    </row>
    <row r="58" spans="1:11" ht="20" customHeight="1" x14ac:dyDescent="0.35">
      <c r="A58" s="20" t="s">
        <v>25</v>
      </c>
      <c r="B58" s="20" t="s">
        <v>31</v>
      </c>
      <c r="C58" s="20" t="s">
        <v>16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</row>
    <row r="59" spans="1:11" ht="20" customHeight="1" x14ac:dyDescent="0.35">
      <c r="A59" s="20" t="s">
        <v>25</v>
      </c>
      <c r="B59" s="20" t="s">
        <v>32</v>
      </c>
      <c r="C59" s="20" t="s">
        <v>22</v>
      </c>
      <c r="D59" s="25">
        <f t="shared" ref="D59:K59" si="13">D57*D58</f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25">
        <f t="shared" si="13"/>
        <v>0</v>
      </c>
      <c r="J59" s="25">
        <f t="shared" si="13"/>
        <v>0</v>
      </c>
      <c r="K59" s="25">
        <f t="shared" si="13"/>
        <v>0</v>
      </c>
    </row>
    <row r="60" spans="1:11" ht="20" customHeight="1" x14ac:dyDescent="0.35">
      <c r="A60" s="20" t="s">
        <v>25</v>
      </c>
      <c r="B60" s="20" t="s">
        <v>33</v>
      </c>
      <c r="C60" s="20" t="s">
        <v>22</v>
      </c>
      <c r="D60" s="25">
        <f t="shared" ref="D60:K60" si="14">D57-D59</f>
        <v>0</v>
      </c>
      <c r="E60" s="25">
        <f t="shared" si="14"/>
        <v>0</v>
      </c>
      <c r="F60" s="25">
        <f t="shared" si="14"/>
        <v>0</v>
      </c>
      <c r="G60" s="25">
        <f t="shared" si="14"/>
        <v>0</v>
      </c>
      <c r="H60" s="25">
        <f t="shared" si="14"/>
        <v>0</v>
      </c>
      <c r="I60" s="25">
        <f t="shared" si="14"/>
        <v>0</v>
      </c>
      <c r="J60" s="25">
        <f t="shared" si="14"/>
        <v>0</v>
      </c>
      <c r="K60" s="25">
        <f t="shared" si="14"/>
        <v>0</v>
      </c>
    </row>
    <row r="61" spans="1:11" ht="20" customHeight="1" x14ac:dyDescent="0.35">
      <c r="A61" s="4"/>
      <c r="B61" s="4"/>
      <c r="C61" s="4"/>
      <c r="D61" s="8"/>
      <c r="E61" s="8"/>
      <c r="F61" s="8"/>
      <c r="G61" s="8"/>
      <c r="H61" s="8"/>
      <c r="I61" s="8"/>
      <c r="J61" s="8"/>
      <c r="K61" s="8"/>
    </row>
    <row r="62" spans="1:11" ht="27.5" customHeight="1" x14ac:dyDescent="0.35">
      <c r="A62" s="41" t="s">
        <v>43</v>
      </c>
      <c r="B62" s="40"/>
      <c r="C62" s="40"/>
      <c r="D62" s="23"/>
      <c r="E62" s="23"/>
      <c r="F62" s="23"/>
      <c r="G62" s="23"/>
      <c r="H62" s="23"/>
      <c r="I62" s="23"/>
      <c r="J62" s="23"/>
      <c r="K62" s="23"/>
    </row>
    <row r="63" spans="1:11" ht="29" customHeight="1" x14ac:dyDescent="0.35">
      <c r="A63" s="20" t="s">
        <v>25</v>
      </c>
      <c r="B63" s="21" t="s">
        <v>44</v>
      </c>
      <c r="C63" s="20" t="s">
        <v>27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</row>
    <row r="64" spans="1:11" ht="29" customHeight="1" x14ac:dyDescent="0.35">
      <c r="A64" s="20" t="s">
        <v>25</v>
      </c>
      <c r="B64" s="21" t="s">
        <v>39</v>
      </c>
      <c r="C64" s="20" t="s">
        <v>22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</row>
    <row r="65" spans="1:11" ht="27.5" customHeight="1" x14ac:dyDescent="0.35">
      <c r="A65" s="20" t="s">
        <v>25</v>
      </c>
      <c r="B65" s="21" t="s">
        <v>29</v>
      </c>
      <c r="C65" s="20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</row>
    <row r="66" spans="1:11" ht="20" customHeight="1" x14ac:dyDescent="0.35">
      <c r="A66" s="20" t="s">
        <v>25</v>
      </c>
      <c r="B66" s="20" t="s">
        <v>30</v>
      </c>
      <c r="C66" s="20" t="s">
        <v>22</v>
      </c>
      <c r="D66" s="25">
        <f t="shared" ref="D66:K66" si="15">(D63*D64)+D65</f>
        <v>0</v>
      </c>
      <c r="E66" s="25">
        <f t="shared" si="15"/>
        <v>0</v>
      </c>
      <c r="F66" s="25">
        <f t="shared" si="15"/>
        <v>0</v>
      </c>
      <c r="G66" s="25">
        <f t="shared" si="15"/>
        <v>0</v>
      </c>
      <c r="H66" s="25">
        <f t="shared" si="15"/>
        <v>0</v>
      </c>
      <c r="I66" s="25">
        <f t="shared" si="15"/>
        <v>0</v>
      </c>
      <c r="J66" s="25">
        <f t="shared" si="15"/>
        <v>0</v>
      </c>
      <c r="K66" s="25">
        <f t="shared" si="15"/>
        <v>0</v>
      </c>
    </row>
    <row r="67" spans="1:11" ht="20" customHeight="1" x14ac:dyDescent="0.35">
      <c r="A67" s="20" t="s">
        <v>25</v>
      </c>
      <c r="B67" s="20" t="s">
        <v>31</v>
      </c>
      <c r="C67" s="20" t="s">
        <v>16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</row>
    <row r="68" spans="1:11" ht="20" customHeight="1" x14ac:dyDescent="0.35">
      <c r="A68" s="20" t="s">
        <v>25</v>
      </c>
      <c r="B68" s="20" t="s">
        <v>32</v>
      </c>
      <c r="C68" s="20" t="s">
        <v>22</v>
      </c>
      <c r="D68" s="25">
        <f t="shared" ref="D68:K68" si="16">D66*D67</f>
        <v>0</v>
      </c>
      <c r="E68" s="25">
        <f t="shared" si="16"/>
        <v>0</v>
      </c>
      <c r="F68" s="25">
        <f t="shared" si="16"/>
        <v>0</v>
      </c>
      <c r="G68" s="25">
        <f t="shared" si="16"/>
        <v>0</v>
      </c>
      <c r="H68" s="25">
        <f t="shared" si="16"/>
        <v>0</v>
      </c>
      <c r="I68" s="25">
        <f t="shared" si="16"/>
        <v>0</v>
      </c>
      <c r="J68" s="25">
        <f t="shared" si="16"/>
        <v>0</v>
      </c>
      <c r="K68" s="25">
        <f t="shared" si="16"/>
        <v>0</v>
      </c>
    </row>
    <row r="69" spans="1:11" ht="20" customHeight="1" x14ac:dyDescent="0.35">
      <c r="A69" s="20" t="s">
        <v>25</v>
      </c>
      <c r="B69" s="20" t="s">
        <v>33</v>
      </c>
      <c r="C69" s="20" t="s">
        <v>22</v>
      </c>
      <c r="D69" s="25">
        <f t="shared" ref="D69:K69" si="17">D66-D68</f>
        <v>0</v>
      </c>
      <c r="E69" s="25">
        <f t="shared" si="17"/>
        <v>0</v>
      </c>
      <c r="F69" s="25">
        <f t="shared" si="17"/>
        <v>0</v>
      </c>
      <c r="G69" s="25">
        <f t="shared" si="17"/>
        <v>0</v>
      </c>
      <c r="H69" s="25">
        <f t="shared" si="17"/>
        <v>0</v>
      </c>
      <c r="I69" s="25">
        <f t="shared" si="17"/>
        <v>0</v>
      </c>
      <c r="J69" s="25">
        <f t="shared" si="17"/>
        <v>0</v>
      </c>
      <c r="K69" s="25">
        <f t="shared" si="17"/>
        <v>0</v>
      </c>
    </row>
    <row r="70" spans="1:11" ht="20" customHeight="1" x14ac:dyDescent="0.35">
      <c r="A70" s="4"/>
      <c r="B70" s="4"/>
      <c r="C70" s="4"/>
      <c r="D70" s="5"/>
      <c r="E70" s="5"/>
      <c r="F70" s="5"/>
      <c r="G70" s="5"/>
      <c r="H70" s="5"/>
      <c r="I70" s="5"/>
      <c r="J70" s="5"/>
      <c r="K70" s="5"/>
    </row>
    <row r="71" spans="1:11" ht="27.5" customHeight="1" x14ac:dyDescent="0.35">
      <c r="A71" s="41" t="s">
        <v>45</v>
      </c>
      <c r="B71" s="40"/>
      <c r="C71" s="40"/>
      <c r="D71" s="23"/>
      <c r="E71" s="23"/>
      <c r="F71" s="23"/>
      <c r="G71" s="23"/>
      <c r="H71" s="23"/>
      <c r="I71" s="23"/>
      <c r="J71" s="23"/>
      <c r="K71" s="23"/>
    </row>
    <row r="72" spans="1:11" ht="29" customHeight="1" x14ac:dyDescent="0.35">
      <c r="A72" s="20" t="s">
        <v>25</v>
      </c>
      <c r="B72" s="21" t="s">
        <v>41</v>
      </c>
      <c r="C72" s="20" t="s">
        <v>27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</row>
    <row r="73" spans="1:11" ht="29" customHeight="1" x14ac:dyDescent="0.35">
      <c r="A73" s="20" t="s">
        <v>25</v>
      </c>
      <c r="B73" s="21" t="s">
        <v>46</v>
      </c>
      <c r="C73" s="20" t="s">
        <v>22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</row>
    <row r="74" spans="1:11" ht="27.5" customHeight="1" x14ac:dyDescent="0.35">
      <c r="A74" s="20" t="s">
        <v>25</v>
      </c>
      <c r="B74" s="21" t="s">
        <v>29</v>
      </c>
      <c r="C74" s="20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</row>
    <row r="75" spans="1:11" ht="20" customHeight="1" x14ac:dyDescent="0.35">
      <c r="A75" s="20" t="s">
        <v>25</v>
      </c>
      <c r="B75" s="20" t="s">
        <v>30</v>
      </c>
      <c r="C75" s="20" t="s">
        <v>22</v>
      </c>
      <c r="D75" s="25">
        <f t="shared" ref="D75:K75" si="18">(D72*D73)+D74</f>
        <v>0</v>
      </c>
      <c r="E75" s="25">
        <f t="shared" si="18"/>
        <v>0</v>
      </c>
      <c r="F75" s="25">
        <f t="shared" si="18"/>
        <v>0</v>
      </c>
      <c r="G75" s="25">
        <f t="shared" si="18"/>
        <v>0</v>
      </c>
      <c r="H75" s="25">
        <f t="shared" si="18"/>
        <v>0</v>
      </c>
      <c r="I75" s="25">
        <f t="shared" si="18"/>
        <v>0</v>
      </c>
      <c r="J75" s="25">
        <f t="shared" si="18"/>
        <v>0</v>
      </c>
      <c r="K75" s="25">
        <f t="shared" si="18"/>
        <v>0</v>
      </c>
    </row>
    <row r="76" spans="1:11" ht="20" customHeight="1" x14ac:dyDescent="0.35">
      <c r="A76" s="20" t="s">
        <v>25</v>
      </c>
      <c r="B76" s="20" t="s">
        <v>31</v>
      </c>
      <c r="C76" s="20" t="s">
        <v>16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</row>
    <row r="77" spans="1:11" ht="20" customHeight="1" x14ac:dyDescent="0.35">
      <c r="A77" s="20" t="s">
        <v>25</v>
      </c>
      <c r="B77" s="20" t="s">
        <v>32</v>
      </c>
      <c r="C77" s="20" t="s">
        <v>22</v>
      </c>
      <c r="D77" s="25">
        <f t="shared" ref="D77:K77" si="19">D75*D76</f>
        <v>0</v>
      </c>
      <c r="E77" s="25">
        <f t="shared" si="19"/>
        <v>0</v>
      </c>
      <c r="F77" s="25">
        <f t="shared" si="19"/>
        <v>0</v>
      </c>
      <c r="G77" s="25">
        <f t="shared" si="19"/>
        <v>0</v>
      </c>
      <c r="H77" s="25">
        <f t="shared" si="19"/>
        <v>0</v>
      </c>
      <c r="I77" s="25">
        <f t="shared" si="19"/>
        <v>0</v>
      </c>
      <c r="J77" s="25">
        <f t="shared" si="19"/>
        <v>0</v>
      </c>
      <c r="K77" s="25">
        <f t="shared" si="19"/>
        <v>0</v>
      </c>
    </row>
    <row r="78" spans="1:11" ht="20" customHeight="1" x14ac:dyDescent="0.35">
      <c r="A78" s="20" t="s">
        <v>25</v>
      </c>
      <c r="B78" s="20" t="s">
        <v>33</v>
      </c>
      <c r="C78" s="20" t="s">
        <v>22</v>
      </c>
      <c r="D78" s="25">
        <f t="shared" ref="D78:K78" si="20">D75-D77</f>
        <v>0</v>
      </c>
      <c r="E78" s="25">
        <f t="shared" si="20"/>
        <v>0</v>
      </c>
      <c r="F78" s="25">
        <f t="shared" si="20"/>
        <v>0</v>
      </c>
      <c r="G78" s="25">
        <f t="shared" si="20"/>
        <v>0</v>
      </c>
      <c r="H78" s="25">
        <f t="shared" si="20"/>
        <v>0</v>
      </c>
      <c r="I78" s="25">
        <f t="shared" si="20"/>
        <v>0</v>
      </c>
      <c r="J78" s="25">
        <f t="shared" si="20"/>
        <v>0</v>
      </c>
      <c r="K78" s="25">
        <f t="shared" si="20"/>
        <v>0</v>
      </c>
    </row>
    <row r="79" spans="1:11" ht="20" customHeight="1" x14ac:dyDescent="0.35">
      <c r="A79" s="4"/>
      <c r="B79" s="4"/>
      <c r="C79" s="4"/>
      <c r="D79" s="8"/>
      <c r="E79" s="8"/>
      <c r="F79" s="8"/>
      <c r="G79" s="8"/>
      <c r="H79" s="8"/>
      <c r="I79" s="8"/>
      <c r="J79" s="8"/>
      <c r="K79" s="8"/>
    </row>
    <row r="80" spans="1:11" ht="27.5" customHeight="1" x14ac:dyDescent="0.35">
      <c r="A80" s="41" t="s">
        <v>47</v>
      </c>
      <c r="B80" s="40"/>
      <c r="C80" s="40"/>
      <c r="D80" s="23"/>
      <c r="E80" s="23"/>
      <c r="F80" s="23"/>
      <c r="G80" s="23"/>
      <c r="H80" s="23"/>
      <c r="I80" s="23"/>
      <c r="J80" s="23"/>
      <c r="K80" s="23"/>
    </row>
    <row r="81" spans="1:11" ht="29" customHeight="1" x14ac:dyDescent="0.35">
      <c r="A81" s="20" t="s">
        <v>25</v>
      </c>
      <c r="B81" s="21" t="s">
        <v>48</v>
      </c>
      <c r="C81" s="20" t="s">
        <v>27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</row>
    <row r="82" spans="1:11" ht="29" customHeight="1" x14ac:dyDescent="0.35">
      <c r="A82" s="20" t="s">
        <v>25</v>
      </c>
      <c r="B82" s="21" t="s">
        <v>39</v>
      </c>
      <c r="C82" s="20" t="s">
        <v>22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</row>
    <row r="83" spans="1:11" ht="27.5" customHeight="1" x14ac:dyDescent="0.35">
      <c r="A83" s="20" t="s">
        <v>25</v>
      </c>
      <c r="B83" s="21" t="s">
        <v>29</v>
      </c>
      <c r="C83" s="20"/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</row>
    <row r="84" spans="1:11" ht="20" customHeight="1" x14ac:dyDescent="0.35">
      <c r="A84" s="20" t="s">
        <v>25</v>
      </c>
      <c r="B84" s="20" t="s">
        <v>30</v>
      </c>
      <c r="C84" s="20" t="s">
        <v>22</v>
      </c>
      <c r="D84" s="25">
        <f t="shared" ref="D84:K84" si="21">(D81*D82)+D83</f>
        <v>0</v>
      </c>
      <c r="E84" s="25">
        <f t="shared" si="21"/>
        <v>0</v>
      </c>
      <c r="F84" s="25">
        <f t="shared" si="21"/>
        <v>0</v>
      </c>
      <c r="G84" s="25">
        <f t="shared" si="21"/>
        <v>0</v>
      </c>
      <c r="H84" s="25">
        <f t="shared" si="21"/>
        <v>0</v>
      </c>
      <c r="I84" s="25">
        <f t="shared" si="21"/>
        <v>0</v>
      </c>
      <c r="J84" s="25">
        <f t="shared" si="21"/>
        <v>0</v>
      </c>
      <c r="K84" s="25">
        <f t="shared" si="21"/>
        <v>0</v>
      </c>
    </row>
    <row r="85" spans="1:11" ht="20" customHeight="1" x14ac:dyDescent="0.35">
      <c r="A85" s="20" t="s">
        <v>25</v>
      </c>
      <c r="B85" s="20" t="s">
        <v>31</v>
      </c>
      <c r="C85" s="20" t="s">
        <v>16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</row>
    <row r="86" spans="1:11" ht="20" customHeight="1" x14ac:dyDescent="0.35">
      <c r="A86" s="20" t="s">
        <v>25</v>
      </c>
      <c r="B86" s="20" t="s">
        <v>32</v>
      </c>
      <c r="C86" s="20" t="s">
        <v>22</v>
      </c>
      <c r="D86" s="25">
        <f t="shared" ref="D86:K86" si="22">D84*D85</f>
        <v>0</v>
      </c>
      <c r="E86" s="25">
        <f t="shared" si="22"/>
        <v>0</v>
      </c>
      <c r="F86" s="25">
        <f t="shared" si="22"/>
        <v>0</v>
      </c>
      <c r="G86" s="25">
        <f t="shared" si="22"/>
        <v>0</v>
      </c>
      <c r="H86" s="25">
        <f t="shared" si="22"/>
        <v>0</v>
      </c>
      <c r="I86" s="25">
        <f t="shared" si="22"/>
        <v>0</v>
      </c>
      <c r="J86" s="25">
        <f t="shared" si="22"/>
        <v>0</v>
      </c>
      <c r="K86" s="25">
        <f t="shared" si="22"/>
        <v>0</v>
      </c>
    </row>
    <row r="87" spans="1:11" ht="20" customHeight="1" x14ac:dyDescent="0.35">
      <c r="A87" s="20" t="s">
        <v>25</v>
      </c>
      <c r="B87" s="20" t="s">
        <v>33</v>
      </c>
      <c r="C87" s="20" t="s">
        <v>22</v>
      </c>
      <c r="D87" s="25">
        <f t="shared" ref="D87:K87" si="23">D84-D86</f>
        <v>0</v>
      </c>
      <c r="E87" s="25">
        <f t="shared" si="23"/>
        <v>0</v>
      </c>
      <c r="F87" s="25">
        <f t="shared" si="23"/>
        <v>0</v>
      </c>
      <c r="G87" s="25">
        <f t="shared" si="23"/>
        <v>0</v>
      </c>
      <c r="H87" s="25">
        <f t="shared" si="23"/>
        <v>0</v>
      </c>
      <c r="I87" s="25">
        <f t="shared" si="23"/>
        <v>0</v>
      </c>
      <c r="J87" s="25">
        <f t="shared" si="23"/>
        <v>0</v>
      </c>
      <c r="K87" s="25">
        <f t="shared" si="23"/>
        <v>0</v>
      </c>
    </row>
    <row r="88" spans="1:11" s="31" customFormat="1" ht="20" customHeight="1" x14ac:dyDescent="0.35">
      <c r="A88" s="29"/>
      <c r="B88" s="29"/>
      <c r="C88" s="29"/>
      <c r="D88" s="30"/>
      <c r="E88" s="30"/>
      <c r="F88" s="30"/>
      <c r="G88" s="30"/>
      <c r="H88" s="30"/>
      <c r="I88" s="30"/>
      <c r="J88" s="30"/>
      <c r="K88" s="30"/>
    </row>
    <row r="89" spans="1:11" ht="27.5" customHeight="1" x14ac:dyDescent="0.35">
      <c r="A89" s="41" t="s">
        <v>49</v>
      </c>
      <c r="B89" s="40"/>
      <c r="C89" s="40"/>
      <c r="D89" s="23"/>
      <c r="E89" s="23"/>
      <c r="F89" s="23"/>
      <c r="G89" s="23"/>
      <c r="H89" s="23"/>
      <c r="I89" s="23"/>
      <c r="J89" s="23"/>
      <c r="K89" s="23"/>
    </row>
    <row r="90" spans="1:11" ht="29" customHeight="1" x14ac:dyDescent="0.35">
      <c r="A90" s="20" t="s">
        <v>25</v>
      </c>
      <c r="B90" s="21" t="s">
        <v>41</v>
      </c>
      <c r="C90" s="20" t="s">
        <v>27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</row>
    <row r="91" spans="1:11" ht="29" customHeight="1" x14ac:dyDescent="0.35">
      <c r="A91" s="20" t="s">
        <v>25</v>
      </c>
      <c r="B91" s="21" t="s">
        <v>39</v>
      </c>
      <c r="C91" s="20" t="s">
        <v>22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</row>
    <row r="92" spans="1:11" ht="27.5" customHeight="1" x14ac:dyDescent="0.35">
      <c r="A92" s="20" t="s">
        <v>25</v>
      </c>
      <c r="B92" s="21" t="s">
        <v>29</v>
      </c>
      <c r="C92" s="20"/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</row>
    <row r="93" spans="1:11" ht="20" customHeight="1" x14ac:dyDescent="0.35">
      <c r="A93" s="20" t="s">
        <v>25</v>
      </c>
      <c r="B93" s="20" t="s">
        <v>30</v>
      </c>
      <c r="C93" s="20" t="s">
        <v>22</v>
      </c>
      <c r="D93" s="25">
        <f t="shared" ref="D93:K93" si="24">(D90*D91)+D92</f>
        <v>0</v>
      </c>
      <c r="E93" s="25">
        <f t="shared" si="24"/>
        <v>0</v>
      </c>
      <c r="F93" s="25">
        <f t="shared" si="24"/>
        <v>0</v>
      </c>
      <c r="G93" s="25">
        <f t="shared" si="24"/>
        <v>0</v>
      </c>
      <c r="H93" s="25">
        <f t="shared" si="24"/>
        <v>0</v>
      </c>
      <c r="I93" s="25">
        <f t="shared" si="24"/>
        <v>0</v>
      </c>
      <c r="J93" s="25">
        <f t="shared" si="24"/>
        <v>0</v>
      </c>
      <c r="K93" s="25">
        <f t="shared" si="24"/>
        <v>0</v>
      </c>
    </row>
    <row r="94" spans="1:11" ht="20" customHeight="1" x14ac:dyDescent="0.35">
      <c r="A94" s="20" t="s">
        <v>25</v>
      </c>
      <c r="B94" s="20" t="s">
        <v>31</v>
      </c>
      <c r="C94" s="20" t="s">
        <v>16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</row>
    <row r="95" spans="1:11" ht="20" customHeight="1" x14ac:dyDescent="0.35">
      <c r="A95" s="20" t="s">
        <v>25</v>
      </c>
      <c r="B95" s="20" t="s">
        <v>32</v>
      </c>
      <c r="C95" s="20" t="s">
        <v>22</v>
      </c>
      <c r="D95" s="25">
        <f t="shared" ref="D95:K95" si="25">D93*D94</f>
        <v>0</v>
      </c>
      <c r="E95" s="25">
        <f t="shared" si="25"/>
        <v>0</v>
      </c>
      <c r="F95" s="25">
        <f t="shared" si="25"/>
        <v>0</v>
      </c>
      <c r="G95" s="25">
        <f t="shared" si="25"/>
        <v>0</v>
      </c>
      <c r="H95" s="25">
        <f t="shared" si="25"/>
        <v>0</v>
      </c>
      <c r="I95" s="25">
        <f t="shared" si="25"/>
        <v>0</v>
      </c>
      <c r="J95" s="25">
        <f t="shared" si="25"/>
        <v>0</v>
      </c>
      <c r="K95" s="25">
        <f t="shared" si="25"/>
        <v>0</v>
      </c>
    </row>
    <row r="96" spans="1:11" ht="20" customHeight="1" x14ac:dyDescent="0.35">
      <c r="A96" s="20" t="s">
        <v>25</v>
      </c>
      <c r="B96" s="20" t="s">
        <v>33</v>
      </c>
      <c r="C96" s="20" t="s">
        <v>22</v>
      </c>
      <c r="D96" s="25">
        <f t="shared" ref="D96:K96" si="26">D93-D95</f>
        <v>0</v>
      </c>
      <c r="E96" s="25">
        <f t="shared" si="26"/>
        <v>0</v>
      </c>
      <c r="F96" s="25">
        <f t="shared" si="26"/>
        <v>0</v>
      </c>
      <c r="G96" s="25">
        <f t="shared" si="26"/>
        <v>0</v>
      </c>
      <c r="H96" s="25">
        <f t="shared" si="26"/>
        <v>0</v>
      </c>
      <c r="I96" s="25">
        <f t="shared" si="26"/>
        <v>0</v>
      </c>
      <c r="J96" s="25">
        <f t="shared" si="26"/>
        <v>0</v>
      </c>
      <c r="K96" s="25">
        <f t="shared" si="26"/>
        <v>0</v>
      </c>
    </row>
    <row r="97" spans="1:11" ht="20" customHeight="1" x14ac:dyDescent="0.35">
      <c r="A97" s="1"/>
      <c r="B97" s="1"/>
      <c r="C97" s="1"/>
    </row>
    <row r="98" spans="1:11" ht="20" customHeight="1" x14ac:dyDescent="0.35">
      <c r="A98" s="27" t="s">
        <v>25</v>
      </c>
      <c r="B98" s="27" t="s">
        <v>50</v>
      </c>
      <c r="C98" s="27" t="s">
        <v>22</v>
      </c>
      <c r="D98" s="28">
        <f t="shared" ref="D98:K98" si="27">D21+D30+D39+D48+D57+D66+D75+D84+D93</f>
        <v>0</v>
      </c>
      <c r="E98" s="28">
        <f t="shared" si="27"/>
        <v>0</v>
      </c>
      <c r="F98" s="28">
        <f t="shared" si="27"/>
        <v>0</v>
      </c>
      <c r="G98" s="28">
        <f t="shared" si="27"/>
        <v>0</v>
      </c>
      <c r="H98" s="28">
        <f t="shared" si="27"/>
        <v>0</v>
      </c>
      <c r="I98" s="28">
        <f t="shared" si="27"/>
        <v>0</v>
      </c>
      <c r="J98" s="28">
        <f t="shared" si="27"/>
        <v>0</v>
      </c>
      <c r="K98" s="28">
        <f t="shared" si="27"/>
        <v>0</v>
      </c>
    </row>
    <row r="99" spans="1:11" ht="20" customHeight="1" x14ac:dyDescent="0.35">
      <c r="A99" s="27" t="s">
        <v>25</v>
      </c>
      <c r="B99" s="27" t="s">
        <v>51</v>
      </c>
      <c r="C99" s="27" t="s">
        <v>22</v>
      </c>
      <c r="D99" s="28">
        <f t="shared" ref="D99:K99" si="28">D23+D32+D41+D50+D59+D68+D77+D86+D95</f>
        <v>0</v>
      </c>
      <c r="E99" s="28">
        <f t="shared" si="28"/>
        <v>0</v>
      </c>
      <c r="F99" s="28">
        <f t="shared" si="28"/>
        <v>0</v>
      </c>
      <c r="G99" s="28">
        <f t="shared" si="28"/>
        <v>0</v>
      </c>
      <c r="H99" s="28">
        <f t="shared" si="28"/>
        <v>0</v>
      </c>
      <c r="I99" s="28">
        <f t="shared" si="28"/>
        <v>0</v>
      </c>
      <c r="J99" s="28">
        <f t="shared" si="28"/>
        <v>0</v>
      </c>
      <c r="K99" s="28">
        <f t="shared" si="28"/>
        <v>0</v>
      </c>
    </row>
    <row r="100" spans="1:11" ht="20" customHeight="1" x14ac:dyDescent="0.35">
      <c r="A100" s="27" t="s">
        <v>25</v>
      </c>
      <c r="B100" s="27" t="s">
        <v>52</v>
      </c>
      <c r="C100" s="27" t="s">
        <v>22</v>
      </c>
      <c r="D100" s="28">
        <f t="shared" ref="D100:K100" si="29">D98-D99</f>
        <v>0</v>
      </c>
      <c r="E100" s="28">
        <f t="shared" si="29"/>
        <v>0</v>
      </c>
      <c r="F100" s="28">
        <f t="shared" si="29"/>
        <v>0</v>
      </c>
      <c r="G100" s="28">
        <f t="shared" si="29"/>
        <v>0</v>
      </c>
      <c r="H100" s="28">
        <f t="shared" si="29"/>
        <v>0</v>
      </c>
      <c r="I100" s="28">
        <f t="shared" si="29"/>
        <v>0</v>
      </c>
      <c r="J100" s="28">
        <f t="shared" si="29"/>
        <v>0</v>
      </c>
      <c r="K100" s="28">
        <f t="shared" si="29"/>
        <v>0</v>
      </c>
    </row>
    <row r="101" spans="1:11" ht="20" customHeight="1" x14ac:dyDescent="0.35">
      <c r="A101" s="1"/>
      <c r="B101" s="1"/>
      <c r="C101" s="1"/>
    </row>
    <row r="102" spans="1:11" ht="20" customHeight="1" x14ac:dyDescent="0.35">
      <c r="A102" s="38" t="s">
        <v>53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 ht="20" customHeight="1" x14ac:dyDescent="0.35">
      <c r="A103" s="39" t="s">
        <v>54</v>
      </c>
      <c r="B103" s="40"/>
      <c r="C103" s="40"/>
      <c r="D103" s="7"/>
      <c r="E103" s="7"/>
      <c r="F103" s="7"/>
      <c r="G103" s="7"/>
      <c r="H103" s="7"/>
      <c r="I103" s="7"/>
      <c r="J103" s="7"/>
      <c r="K103" s="7"/>
    </row>
    <row r="104" spans="1:11" ht="20" customHeight="1" x14ac:dyDescent="0.35">
      <c r="A104" s="4" t="s">
        <v>55</v>
      </c>
      <c r="B104" s="4" t="s">
        <v>56</v>
      </c>
      <c r="C104" s="4" t="s">
        <v>57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</row>
    <row r="105" spans="1:11" ht="20" customHeight="1" x14ac:dyDescent="0.35">
      <c r="A105" s="4" t="s">
        <v>55</v>
      </c>
      <c r="B105" s="4" t="s">
        <v>58</v>
      </c>
      <c r="C105" s="4" t="s">
        <v>59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</row>
    <row r="106" spans="1:11" ht="20" customHeight="1" x14ac:dyDescent="0.35">
      <c r="A106" s="4" t="s">
        <v>55</v>
      </c>
      <c r="B106" s="4" t="s">
        <v>60</v>
      </c>
      <c r="C106" s="4" t="s">
        <v>22</v>
      </c>
      <c r="D106" s="8">
        <f t="shared" ref="D106:K106" si="30">D104*D105*12</f>
        <v>0</v>
      </c>
      <c r="E106" s="8">
        <f t="shared" si="30"/>
        <v>0</v>
      </c>
      <c r="F106" s="8">
        <f t="shared" si="30"/>
        <v>0</v>
      </c>
      <c r="G106" s="8">
        <f t="shared" si="30"/>
        <v>0</v>
      </c>
      <c r="H106" s="8">
        <f t="shared" si="30"/>
        <v>0</v>
      </c>
      <c r="I106" s="8">
        <f t="shared" si="30"/>
        <v>0</v>
      </c>
      <c r="J106" s="8">
        <f t="shared" si="30"/>
        <v>0</v>
      </c>
      <c r="K106" s="8">
        <f t="shared" si="30"/>
        <v>0</v>
      </c>
    </row>
    <row r="107" spans="1:11" ht="20" customHeight="1" x14ac:dyDescent="0.35">
      <c r="A107" s="1"/>
      <c r="B107" s="1"/>
      <c r="C107" s="1"/>
    </row>
    <row r="108" spans="1:11" ht="20" customHeight="1" x14ac:dyDescent="0.35">
      <c r="A108" s="39" t="s">
        <v>61</v>
      </c>
      <c r="B108" s="40"/>
      <c r="C108" s="40"/>
      <c r="D108" s="7"/>
      <c r="E108" s="7"/>
      <c r="F108" s="7"/>
      <c r="G108" s="7"/>
      <c r="H108" s="7"/>
      <c r="I108" s="7"/>
      <c r="J108" s="7"/>
      <c r="K108" s="7"/>
    </row>
    <row r="109" spans="1:11" ht="20" customHeight="1" x14ac:dyDescent="0.35">
      <c r="A109" s="4" t="s">
        <v>55</v>
      </c>
      <c r="B109" s="4" t="s">
        <v>56</v>
      </c>
      <c r="C109" s="4" t="s">
        <v>57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</row>
    <row r="110" spans="1:11" ht="20" customHeight="1" x14ac:dyDescent="0.35">
      <c r="A110" s="4" t="s">
        <v>55</v>
      </c>
      <c r="B110" s="4" t="s">
        <v>58</v>
      </c>
      <c r="C110" s="4" t="s">
        <v>59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</row>
    <row r="111" spans="1:11" ht="20" customHeight="1" x14ac:dyDescent="0.35">
      <c r="A111" s="4" t="s">
        <v>55</v>
      </c>
      <c r="B111" s="4" t="s">
        <v>60</v>
      </c>
      <c r="C111" s="4" t="s">
        <v>22</v>
      </c>
      <c r="D111" s="8">
        <f t="shared" ref="D111:K111" si="31">D109*D110*12</f>
        <v>0</v>
      </c>
      <c r="E111" s="8">
        <f t="shared" si="31"/>
        <v>0</v>
      </c>
      <c r="F111" s="8">
        <f t="shared" si="31"/>
        <v>0</v>
      </c>
      <c r="G111" s="8">
        <f t="shared" si="31"/>
        <v>0</v>
      </c>
      <c r="H111" s="8">
        <f t="shared" si="31"/>
        <v>0</v>
      </c>
      <c r="I111" s="8">
        <f t="shared" si="31"/>
        <v>0</v>
      </c>
      <c r="J111" s="8">
        <f t="shared" si="31"/>
        <v>0</v>
      </c>
      <c r="K111" s="8">
        <f t="shared" si="31"/>
        <v>0</v>
      </c>
    </row>
    <row r="112" spans="1:11" ht="20" customHeight="1" x14ac:dyDescent="0.35">
      <c r="A112" s="1"/>
      <c r="B112" s="1"/>
      <c r="C112" s="1"/>
    </row>
    <row r="113" spans="1:11" ht="20" customHeight="1" x14ac:dyDescent="0.35">
      <c r="A113" s="39" t="s">
        <v>62</v>
      </c>
      <c r="B113" s="40"/>
      <c r="C113" s="40"/>
      <c r="D113" s="7"/>
      <c r="E113" s="7"/>
      <c r="F113" s="7"/>
      <c r="G113" s="7"/>
      <c r="H113" s="7"/>
      <c r="I113" s="7"/>
      <c r="J113" s="7"/>
      <c r="K113" s="7"/>
    </row>
    <row r="114" spans="1:11" ht="20" customHeight="1" x14ac:dyDescent="0.35">
      <c r="A114" s="4" t="s">
        <v>55</v>
      </c>
      <c r="B114" s="4" t="s">
        <v>56</v>
      </c>
      <c r="C114" s="4" t="s">
        <v>57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</row>
    <row r="115" spans="1:11" ht="20" customHeight="1" x14ac:dyDescent="0.35">
      <c r="A115" s="4" t="s">
        <v>55</v>
      </c>
      <c r="B115" s="4" t="s">
        <v>58</v>
      </c>
      <c r="C115" s="4" t="s">
        <v>59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</row>
    <row r="116" spans="1:11" ht="20" customHeight="1" x14ac:dyDescent="0.35">
      <c r="A116" s="4" t="s">
        <v>55</v>
      </c>
      <c r="B116" s="4" t="s">
        <v>60</v>
      </c>
      <c r="C116" s="4" t="s">
        <v>22</v>
      </c>
      <c r="D116" s="8">
        <f t="shared" ref="D116:K116" si="32">D114*D115*12</f>
        <v>0</v>
      </c>
      <c r="E116" s="8">
        <f t="shared" si="32"/>
        <v>0</v>
      </c>
      <c r="F116" s="8">
        <f t="shared" si="32"/>
        <v>0</v>
      </c>
      <c r="G116" s="8">
        <f t="shared" si="32"/>
        <v>0</v>
      </c>
      <c r="H116" s="8">
        <f t="shared" si="32"/>
        <v>0</v>
      </c>
      <c r="I116" s="8">
        <f t="shared" si="32"/>
        <v>0</v>
      </c>
      <c r="J116" s="8">
        <f t="shared" si="32"/>
        <v>0</v>
      </c>
      <c r="K116" s="8">
        <f t="shared" si="32"/>
        <v>0</v>
      </c>
    </row>
    <row r="117" spans="1:11" ht="20" customHeight="1" x14ac:dyDescent="0.35">
      <c r="A117" s="1"/>
      <c r="B117" s="1"/>
      <c r="C117" s="1"/>
    </row>
    <row r="118" spans="1:11" ht="20" customHeight="1" x14ac:dyDescent="0.35">
      <c r="A118" s="39" t="s">
        <v>63</v>
      </c>
      <c r="B118" s="40"/>
      <c r="C118" s="40"/>
      <c r="D118" s="7"/>
      <c r="E118" s="7"/>
      <c r="F118" s="7"/>
      <c r="G118" s="7"/>
      <c r="H118" s="7"/>
      <c r="I118" s="7"/>
      <c r="J118" s="7"/>
      <c r="K118" s="7"/>
    </row>
    <row r="119" spans="1:11" ht="20" customHeight="1" x14ac:dyDescent="0.35">
      <c r="A119" s="4" t="s">
        <v>55</v>
      </c>
      <c r="B119" s="4" t="s">
        <v>56</v>
      </c>
      <c r="C119" s="4" t="s">
        <v>57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</row>
    <row r="120" spans="1:11" ht="20" customHeight="1" x14ac:dyDescent="0.35">
      <c r="A120" s="4" t="s">
        <v>55</v>
      </c>
      <c r="B120" s="4" t="s">
        <v>58</v>
      </c>
      <c r="C120" s="4" t="s">
        <v>59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</row>
    <row r="121" spans="1:11" ht="20" customHeight="1" x14ac:dyDescent="0.35">
      <c r="A121" s="4" t="s">
        <v>55</v>
      </c>
      <c r="B121" s="4" t="s">
        <v>60</v>
      </c>
      <c r="C121" s="4" t="s">
        <v>22</v>
      </c>
      <c r="D121" s="8">
        <f t="shared" ref="D121:K121" si="33">D119*D120*12</f>
        <v>0</v>
      </c>
      <c r="E121" s="8">
        <f t="shared" si="33"/>
        <v>0</v>
      </c>
      <c r="F121" s="8">
        <f t="shared" si="33"/>
        <v>0</v>
      </c>
      <c r="G121" s="8">
        <f t="shared" si="33"/>
        <v>0</v>
      </c>
      <c r="H121" s="8">
        <f t="shared" si="33"/>
        <v>0</v>
      </c>
      <c r="I121" s="8">
        <f t="shared" si="33"/>
        <v>0</v>
      </c>
      <c r="J121" s="8">
        <f t="shared" si="33"/>
        <v>0</v>
      </c>
      <c r="K121" s="8">
        <f t="shared" si="33"/>
        <v>0</v>
      </c>
    </row>
    <row r="122" spans="1:11" ht="20" customHeight="1" x14ac:dyDescent="0.35">
      <c r="A122" s="1"/>
      <c r="B122" s="1"/>
      <c r="C122" s="1"/>
    </row>
    <row r="123" spans="1:11" ht="20" customHeight="1" x14ac:dyDescent="0.35">
      <c r="A123" s="39" t="s">
        <v>64</v>
      </c>
      <c r="B123" s="40"/>
      <c r="C123" s="40"/>
      <c r="D123" s="7"/>
      <c r="E123" s="7"/>
      <c r="F123" s="7"/>
      <c r="G123" s="7"/>
      <c r="H123" s="7"/>
      <c r="I123" s="7"/>
      <c r="J123" s="7"/>
      <c r="K123" s="7"/>
    </row>
    <row r="124" spans="1:11" ht="20" customHeight="1" x14ac:dyDescent="0.35">
      <c r="A124" s="4" t="s">
        <v>55</v>
      </c>
      <c r="B124" s="4" t="s">
        <v>56</v>
      </c>
      <c r="C124" s="4" t="s">
        <v>57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</row>
    <row r="125" spans="1:11" ht="20" customHeight="1" x14ac:dyDescent="0.35">
      <c r="A125" s="4" t="s">
        <v>55</v>
      </c>
      <c r="B125" s="4" t="s">
        <v>58</v>
      </c>
      <c r="C125" s="4" t="s">
        <v>59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</row>
    <row r="126" spans="1:11" ht="20" customHeight="1" x14ac:dyDescent="0.35">
      <c r="A126" s="4" t="s">
        <v>55</v>
      </c>
      <c r="B126" s="4" t="s">
        <v>60</v>
      </c>
      <c r="C126" s="4" t="s">
        <v>22</v>
      </c>
      <c r="D126" s="8">
        <f t="shared" ref="D126:K126" si="34">D124*D125*12</f>
        <v>0</v>
      </c>
      <c r="E126" s="8">
        <f t="shared" si="34"/>
        <v>0</v>
      </c>
      <c r="F126" s="8">
        <f t="shared" si="34"/>
        <v>0</v>
      </c>
      <c r="G126" s="8">
        <f t="shared" si="34"/>
        <v>0</v>
      </c>
      <c r="H126" s="8">
        <f t="shared" si="34"/>
        <v>0</v>
      </c>
      <c r="I126" s="8">
        <f t="shared" si="34"/>
        <v>0</v>
      </c>
      <c r="J126" s="8">
        <f t="shared" si="34"/>
        <v>0</v>
      </c>
      <c r="K126" s="8">
        <f t="shared" si="34"/>
        <v>0</v>
      </c>
    </row>
    <row r="127" spans="1:11" ht="20" customHeight="1" x14ac:dyDescent="0.35">
      <c r="A127" s="1"/>
      <c r="B127" s="1"/>
      <c r="C127" s="1"/>
    </row>
    <row r="128" spans="1:11" ht="20" customHeight="1" x14ac:dyDescent="0.35">
      <c r="A128" s="39" t="s">
        <v>65</v>
      </c>
      <c r="B128" s="40"/>
      <c r="C128" s="40"/>
      <c r="D128" s="7"/>
      <c r="E128" s="7"/>
      <c r="F128" s="7"/>
      <c r="G128" s="7"/>
      <c r="H128" s="7"/>
      <c r="I128" s="7"/>
      <c r="J128" s="7"/>
      <c r="K128" s="7"/>
    </row>
    <row r="129" spans="1:11" ht="20" customHeight="1" x14ac:dyDescent="0.35">
      <c r="A129" s="4" t="s">
        <v>55</v>
      </c>
      <c r="B129" s="4" t="s">
        <v>56</v>
      </c>
      <c r="C129" s="4" t="s">
        <v>57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</row>
    <row r="130" spans="1:11" ht="20" customHeight="1" x14ac:dyDescent="0.35">
      <c r="A130" s="4" t="s">
        <v>55</v>
      </c>
      <c r="B130" s="4" t="s">
        <v>58</v>
      </c>
      <c r="C130" s="4" t="s">
        <v>59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</row>
    <row r="131" spans="1:11" ht="20" customHeight="1" x14ac:dyDescent="0.35">
      <c r="A131" s="4" t="s">
        <v>55</v>
      </c>
      <c r="B131" s="4" t="s">
        <v>60</v>
      </c>
      <c r="C131" s="4" t="s">
        <v>22</v>
      </c>
      <c r="D131" s="8">
        <f t="shared" ref="D131:K131" si="35">D129*D130*12</f>
        <v>0</v>
      </c>
      <c r="E131" s="8">
        <f t="shared" si="35"/>
        <v>0</v>
      </c>
      <c r="F131" s="8">
        <f t="shared" si="35"/>
        <v>0</v>
      </c>
      <c r="G131" s="8">
        <f t="shared" si="35"/>
        <v>0</v>
      </c>
      <c r="H131" s="8">
        <f t="shared" si="35"/>
        <v>0</v>
      </c>
      <c r="I131" s="8">
        <f t="shared" si="35"/>
        <v>0</v>
      </c>
      <c r="J131" s="8">
        <f t="shared" si="35"/>
        <v>0</v>
      </c>
      <c r="K131" s="8">
        <f t="shared" si="35"/>
        <v>0</v>
      </c>
    </row>
    <row r="132" spans="1:11" ht="20" customHeight="1" x14ac:dyDescent="0.35">
      <c r="A132" s="1"/>
      <c r="B132" s="1"/>
      <c r="C132" s="1"/>
    </row>
    <row r="133" spans="1:11" ht="20" customHeight="1" x14ac:dyDescent="0.35">
      <c r="A133" s="39" t="s">
        <v>66</v>
      </c>
      <c r="B133" s="40"/>
      <c r="C133" s="40"/>
      <c r="D133" s="7"/>
      <c r="E133" s="7"/>
      <c r="F133" s="7"/>
      <c r="G133" s="7"/>
      <c r="H133" s="7"/>
      <c r="I133" s="7"/>
      <c r="J133" s="7"/>
      <c r="K133" s="7"/>
    </row>
    <row r="134" spans="1:11" ht="20" customHeight="1" x14ac:dyDescent="0.35">
      <c r="A134" s="4" t="s">
        <v>55</v>
      </c>
      <c r="B134" s="4" t="s">
        <v>56</v>
      </c>
      <c r="C134" s="4" t="s">
        <v>57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</row>
    <row r="135" spans="1:11" ht="20" customHeight="1" x14ac:dyDescent="0.35">
      <c r="A135" s="4" t="s">
        <v>55</v>
      </c>
      <c r="B135" s="4" t="s">
        <v>58</v>
      </c>
      <c r="C135" s="4" t="s">
        <v>59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</row>
    <row r="136" spans="1:11" ht="20" customHeight="1" x14ac:dyDescent="0.35">
      <c r="A136" s="4" t="s">
        <v>55</v>
      </c>
      <c r="B136" s="4" t="s">
        <v>60</v>
      </c>
      <c r="C136" s="4" t="s">
        <v>22</v>
      </c>
      <c r="D136" s="8">
        <f t="shared" ref="D136:K136" si="36">D134*D135*12</f>
        <v>0</v>
      </c>
      <c r="E136" s="8">
        <f t="shared" si="36"/>
        <v>0</v>
      </c>
      <c r="F136" s="8">
        <f t="shared" si="36"/>
        <v>0</v>
      </c>
      <c r="G136" s="8">
        <f t="shared" si="36"/>
        <v>0</v>
      </c>
      <c r="H136" s="8">
        <f t="shared" si="36"/>
        <v>0</v>
      </c>
      <c r="I136" s="8">
        <f t="shared" si="36"/>
        <v>0</v>
      </c>
      <c r="J136" s="8">
        <f t="shared" si="36"/>
        <v>0</v>
      </c>
      <c r="K136" s="8">
        <f t="shared" si="36"/>
        <v>0</v>
      </c>
    </row>
    <row r="137" spans="1:11" ht="20" customHeight="1" x14ac:dyDescent="0.35">
      <c r="A137" s="1"/>
      <c r="B137" s="1"/>
      <c r="C137" s="1"/>
    </row>
    <row r="138" spans="1:11" ht="20" customHeight="1" x14ac:dyDescent="0.35">
      <c r="A138" s="39" t="s">
        <v>67</v>
      </c>
      <c r="B138" s="40"/>
      <c r="C138" s="40"/>
      <c r="D138" s="7"/>
      <c r="E138" s="7"/>
      <c r="F138" s="7"/>
      <c r="G138" s="7"/>
      <c r="H138" s="7"/>
      <c r="I138" s="7"/>
      <c r="J138" s="7"/>
      <c r="K138" s="7"/>
    </row>
    <row r="139" spans="1:11" ht="20" customHeight="1" x14ac:dyDescent="0.35">
      <c r="A139" s="4" t="s">
        <v>55</v>
      </c>
      <c r="B139" s="4" t="s">
        <v>56</v>
      </c>
      <c r="C139" s="4" t="s">
        <v>57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</row>
    <row r="140" spans="1:11" ht="20" customHeight="1" x14ac:dyDescent="0.35">
      <c r="A140" s="4" t="s">
        <v>55</v>
      </c>
      <c r="B140" s="4" t="s">
        <v>58</v>
      </c>
      <c r="C140" s="4" t="s">
        <v>59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</row>
    <row r="141" spans="1:11" ht="20" customHeight="1" x14ac:dyDescent="0.35">
      <c r="A141" s="4" t="s">
        <v>55</v>
      </c>
      <c r="B141" s="4" t="s">
        <v>60</v>
      </c>
      <c r="C141" s="4" t="s">
        <v>22</v>
      </c>
      <c r="D141" s="8">
        <f t="shared" ref="D141:K141" si="37">D139*D140*12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37"/>
        <v>0</v>
      </c>
      <c r="I141" s="8">
        <f t="shared" si="37"/>
        <v>0</v>
      </c>
      <c r="J141" s="8">
        <f t="shared" si="37"/>
        <v>0</v>
      </c>
      <c r="K141" s="8">
        <f t="shared" si="37"/>
        <v>0</v>
      </c>
    </row>
    <row r="142" spans="1:11" ht="20" customHeight="1" x14ac:dyDescent="0.35">
      <c r="A142" s="1"/>
      <c r="B142" s="1"/>
      <c r="C142" s="1"/>
    </row>
    <row r="143" spans="1:11" ht="20" customHeight="1" x14ac:dyDescent="0.35">
      <c r="A143" s="9" t="s">
        <v>55</v>
      </c>
      <c r="B143" s="9" t="s">
        <v>68</v>
      </c>
      <c r="C143" s="9" t="s">
        <v>22</v>
      </c>
      <c r="D143" s="10">
        <f t="shared" ref="D143:K143" si="38">D106+D111+D116+D121+D126+D131+D136+D141</f>
        <v>0</v>
      </c>
      <c r="E143" s="10">
        <f t="shared" si="38"/>
        <v>0</v>
      </c>
      <c r="F143" s="10">
        <f t="shared" si="38"/>
        <v>0</v>
      </c>
      <c r="G143" s="10">
        <f t="shared" si="38"/>
        <v>0</v>
      </c>
      <c r="H143" s="10">
        <f t="shared" si="38"/>
        <v>0</v>
      </c>
      <c r="I143" s="10">
        <f t="shared" si="38"/>
        <v>0</v>
      </c>
      <c r="J143" s="10">
        <f t="shared" si="38"/>
        <v>0</v>
      </c>
      <c r="K143" s="10">
        <f t="shared" si="38"/>
        <v>0</v>
      </c>
    </row>
    <row r="144" spans="1:11" ht="20" customHeight="1" x14ac:dyDescent="0.35">
      <c r="A144" s="1"/>
      <c r="B144" s="1"/>
      <c r="C144" s="1"/>
    </row>
    <row r="145" spans="1:11" ht="20" customHeight="1" x14ac:dyDescent="0.35">
      <c r="A145" s="38" t="s">
        <v>69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 ht="20" customHeight="1" x14ac:dyDescent="0.35">
      <c r="A146" s="4" t="s">
        <v>70</v>
      </c>
      <c r="B146" s="4" t="s">
        <v>71</v>
      </c>
      <c r="C146" s="4" t="s">
        <v>22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</row>
    <row r="147" spans="1:11" ht="20" customHeight="1" x14ac:dyDescent="0.35">
      <c r="A147" s="4" t="s">
        <v>70</v>
      </c>
      <c r="B147" s="4" t="s">
        <v>72</v>
      </c>
      <c r="C147" s="4" t="s">
        <v>22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</row>
    <row r="148" spans="1:11" ht="20" customHeight="1" x14ac:dyDescent="0.35">
      <c r="A148" s="4" t="s">
        <v>70</v>
      </c>
      <c r="B148" s="4" t="s">
        <v>73</v>
      </c>
      <c r="C148" s="4" t="s">
        <v>22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</row>
    <row r="149" spans="1:11" ht="20" customHeight="1" x14ac:dyDescent="0.35">
      <c r="A149" s="4" t="s">
        <v>70</v>
      </c>
      <c r="B149" s="4" t="s">
        <v>74</v>
      </c>
      <c r="C149" s="4" t="s">
        <v>22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</row>
    <row r="150" spans="1:11" ht="20" customHeight="1" x14ac:dyDescent="0.35">
      <c r="A150" s="4" t="s">
        <v>70</v>
      </c>
      <c r="B150" s="4" t="s">
        <v>75</v>
      </c>
      <c r="C150" s="4" t="s">
        <v>22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</row>
    <row r="151" spans="1:11" ht="20" customHeight="1" x14ac:dyDescent="0.35">
      <c r="A151" s="4" t="s">
        <v>70</v>
      </c>
      <c r="B151" s="4" t="s">
        <v>76</v>
      </c>
      <c r="C151" s="4" t="s">
        <v>22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</row>
    <row r="152" spans="1:11" ht="20" customHeight="1" x14ac:dyDescent="0.35">
      <c r="A152" s="4" t="s">
        <v>70</v>
      </c>
      <c r="B152" s="4" t="s">
        <v>77</v>
      </c>
      <c r="C152" s="4" t="s">
        <v>22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</row>
    <row r="153" spans="1:11" ht="20" customHeight="1" x14ac:dyDescent="0.35">
      <c r="A153" s="4" t="s">
        <v>70</v>
      </c>
      <c r="B153" s="4" t="s">
        <v>78</v>
      </c>
      <c r="C153" s="4" t="s">
        <v>22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</row>
    <row r="154" spans="1:11" ht="20" customHeight="1" x14ac:dyDescent="0.35">
      <c r="A154" s="4" t="s">
        <v>70</v>
      </c>
      <c r="B154" s="4" t="s">
        <v>79</v>
      </c>
      <c r="C154" s="4" t="s">
        <v>22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</row>
    <row r="155" spans="1:11" ht="20" customHeight="1" x14ac:dyDescent="0.35">
      <c r="A155" s="4" t="s">
        <v>70</v>
      </c>
      <c r="B155" s="4" t="s">
        <v>80</v>
      </c>
      <c r="C155" s="4" t="s">
        <v>22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</row>
    <row r="156" spans="1:11" ht="20" customHeight="1" x14ac:dyDescent="0.35">
      <c r="A156" s="9" t="s">
        <v>70</v>
      </c>
      <c r="B156" s="9" t="s">
        <v>81</v>
      </c>
      <c r="C156" s="9" t="s">
        <v>22</v>
      </c>
      <c r="D156" s="10">
        <f t="shared" ref="D156:K156" si="39">D146+D147+D148+D149+D150+D151+D152+D153+D154+D155</f>
        <v>0</v>
      </c>
      <c r="E156" s="10">
        <f t="shared" si="39"/>
        <v>0</v>
      </c>
      <c r="F156" s="10">
        <f t="shared" si="39"/>
        <v>0</v>
      </c>
      <c r="G156" s="10">
        <f t="shared" si="39"/>
        <v>0</v>
      </c>
      <c r="H156" s="10">
        <f t="shared" si="39"/>
        <v>0</v>
      </c>
      <c r="I156" s="10">
        <f t="shared" si="39"/>
        <v>0</v>
      </c>
      <c r="J156" s="10">
        <f t="shared" si="39"/>
        <v>0</v>
      </c>
      <c r="K156" s="10">
        <f t="shared" si="39"/>
        <v>0</v>
      </c>
    </row>
    <row r="157" spans="1:11" ht="20" customHeight="1" x14ac:dyDescent="0.35">
      <c r="A157" s="1"/>
      <c r="B157" s="1"/>
      <c r="C157" s="1"/>
    </row>
    <row r="158" spans="1:11" ht="20" customHeight="1" x14ac:dyDescent="0.35">
      <c r="A158" s="44" t="s">
        <v>82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 ht="20" customHeight="1" x14ac:dyDescent="0.35">
      <c r="A159" s="4" t="s">
        <v>83</v>
      </c>
      <c r="B159" s="4" t="s">
        <v>84</v>
      </c>
      <c r="C159" s="4" t="s">
        <v>22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</row>
    <row r="160" spans="1:11" ht="20" customHeight="1" x14ac:dyDescent="0.35">
      <c r="A160" s="4" t="s">
        <v>83</v>
      </c>
      <c r="B160" s="4" t="s">
        <v>85</v>
      </c>
      <c r="C160" s="4" t="s">
        <v>16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</row>
    <row r="161" spans="1:11" ht="20" customHeight="1" x14ac:dyDescent="0.35">
      <c r="A161" s="4" t="s">
        <v>83</v>
      </c>
      <c r="B161" s="4" t="s">
        <v>86</v>
      </c>
      <c r="C161" s="4" t="s">
        <v>22</v>
      </c>
      <c r="D161" s="11">
        <f t="shared" ref="D161:K161" si="40">D98*D160</f>
        <v>0</v>
      </c>
      <c r="E161" s="11">
        <f t="shared" si="40"/>
        <v>0</v>
      </c>
      <c r="F161" s="11">
        <f t="shared" si="40"/>
        <v>0</v>
      </c>
      <c r="G161" s="11">
        <f t="shared" si="40"/>
        <v>0</v>
      </c>
      <c r="H161" s="11">
        <f t="shared" si="40"/>
        <v>0</v>
      </c>
      <c r="I161" s="11">
        <f t="shared" si="40"/>
        <v>0</v>
      </c>
      <c r="J161" s="11">
        <f t="shared" si="40"/>
        <v>0</v>
      </c>
      <c r="K161" s="11">
        <f t="shared" si="40"/>
        <v>0</v>
      </c>
    </row>
    <row r="162" spans="1:11" ht="20" customHeight="1" x14ac:dyDescent="0.35">
      <c r="A162" s="12" t="s">
        <v>83</v>
      </c>
      <c r="B162" s="12" t="s">
        <v>87</v>
      </c>
      <c r="C162" s="12" t="s">
        <v>22</v>
      </c>
      <c r="D162" s="13">
        <f t="shared" ref="D162:K162" si="41">D159+D161</f>
        <v>0</v>
      </c>
      <c r="E162" s="13">
        <f t="shared" si="41"/>
        <v>0</v>
      </c>
      <c r="F162" s="13">
        <f t="shared" si="41"/>
        <v>0</v>
      </c>
      <c r="G162" s="13">
        <f t="shared" si="41"/>
        <v>0</v>
      </c>
      <c r="H162" s="13">
        <f t="shared" si="41"/>
        <v>0</v>
      </c>
      <c r="I162" s="13">
        <f t="shared" si="41"/>
        <v>0</v>
      </c>
      <c r="J162" s="13">
        <f t="shared" si="41"/>
        <v>0</v>
      </c>
      <c r="K162" s="13">
        <f t="shared" si="41"/>
        <v>0</v>
      </c>
    </row>
    <row r="163" spans="1:11" ht="20" customHeight="1" x14ac:dyDescent="0.35">
      <c r="A163" s="1"/>
      <c r="B163" s="1"/>
      <c r="C163" s="1"/>
    </row>
    <row r="164" spans="1:11" ht="20" customHeight="1" x14ac:dyDescent="0.35">
      <c r="A164" s="38" t="s">
        <v>88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 ht="20" customHeight="1" x14ac:dyDescent="0.35">
      <c r="A165" s="20" t="s">
        <v>89</v>
      </c>
      <c r="B165" s="20" t="s">
        <v>90</v>
      </c>
      <c r="C165" s="20" t="s">
        <v>22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</row>
    <row r="166" spans="1:11" ht="20" customHeight="1" x14ac:dyDescent="0.35">
      <c r="A166" s="20" t="s">
        <v>89</v>
      </c>
      <c r="B166" s="21" t="s">
        <v>91</v>
      </c>
      <c r="C166" s="20" t="s">
        <v>22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</row>
    <row r="167" spans="1:11" ht="20" customHeight="1" x14ac:dyDescent="0.35">
      <c r="A167" s="20" t="s">
        <v>89</v>
      </c>
      <c r="B167" s="20" t="s">
        <v>92</v>
      </c>
      <c r="C167" s="20" t="s">
        <v>22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</row>
    <row r="168" spans="1:11" ht="20" customHeight="1" x14ac:dyDescent="0.35">
      <c r="A168" s="20" t="s">
        <v>89</v>
      </c>
      <c r="B168" s="20" t="s">
        <v>93</v>
      </c>
      <c r="C168" s="20" t="s">
        <v>22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</row>
    <row r="169" spans="1:11" ht="20" customHeight="1" x14ac:dyDescent="0.35"/>
    <row r="170" spans="1:11" ht="20" customHeight="1" x14ac:dyDescent="0.35"/>
    <row r="171" spans="1:11" ht="20" customHeight="1" x14ac:dyDescent="0.35"/>
    <row r="172" spans="1:11" ht="20" customHeight="1" x14ac:dyDescent="0.35"/>
    <row r="173" spans="1:11" ht="20" customHeight="1" x14ac:dyDescent="0.35"/>
    <row r="174" spans="1:11" ht="20" customHeight="1" x14ac:dyDescent="0.35"/>
    <row r="175" spans="1:11" ht="20" customHeight="1" x14ac:dyDescent="0.35"/>
    <row r="176" spans="1:11" ht="20" customHeight="1" x14ac:dyDescent="0.35"/>
    <row r="177" ht="20" customHeight="1" x14ac:dyDescent="0.35"/>
    <row r="178" ht="20" customHeight="1" x14ac:dyDescent="0.35"/>
    <row r="179" ht="20" customHeight="1" x14ac:dyDescent="0.35"/>
  </sheetData>
  <mergeCells count="27">
    <mergeCell ref="A16:K16"/>
    <mergeCell ref="A164:K164"/>
    <mergeCell ref="A102:K102"/>
    <mergeCell ref="A118:C118"/>
    <mergeCell ref="A103:C103"/>
    <mergeCell ref="A128:C128"/>
    <mergeCell ref="A145:K145"/>
    <mergeCell ref="A108:C108"/>
    <mergeCell ref="A133:C133"/>
    <mergeCell ref="A138:C138"/>
    <mergeCell ref="A158:K158"/>
    <mergeCell ref="A3:F3"/>
    <mergeCell ref="A1:K1"/>
    <mergeCell ref="A8:K8"/>
    <mergeCell ref="A123:C123"/>
    <mergeCell ref="A4:F4"/>
    <mergeCell ref="A44:C44"/>
    <mergeCell ref="A53:C53"/>
    <mergeCell ref="A113:C113"/>
    <mergeCell ref="A2:K2"/>
    <mergeCell ref="A35:C35"/>
    <mergeCell ref="A80:C80"/>
    <mergeCell ref="A62:C62"/>
    <mergeCell ref="A89:C89"/>
    <mergeCell ref="A71:C71"/>
    <mergeCell ref="A17:C17"/>
    <mergeCell ref="A26:C2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showGridLines="0" tabSelected="1" workbookViewId="0">
      <selection activeCell="C4" sqref="C4"/>
    </sheetView>
  </sheetViews>
  <sheetFormatPr baseColWidth="10" defaultColWidth="8.7265625" defaultRowHeight="14.5" x14ac:dyDescent="0.35"/>
  <cols>
    <col min="1" max="1" width="22" customWidth="1"/>
    <col min="2" max="2" width="34.6328125" customWidth="1"/>
    <col min="3" max="3" width="28" customWidth="1"/>
    <col min="4" max="11" width="14" customWidth="1"/>
  </cols>
  <sheetData>
    <row r="1" spans="1:11" ht="20" customHeight="1" x14ac:dyDescent="0.35">
      <c r="A1" s="36" t="s">
        <v>94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" customHeight="1" x14ac:dyDescent="0.3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0" customHeight="1" x14ac:dyDescent="0.35">
      <c r="A3" s="45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20" customHeight="1" x14ac:dyDescent="0.35">
      <c r="A5" s="32" t="s">
        <v>2</v>
      </c>
      <c r="B5" s="32" t="s">
        <v>3</v>
      </c>
      <c r="C5" s="32" t="s">
        <v>4</v>
      </c>
      <c r="D5" s="33" t="s">
        <v>5</v>
      </c>
      <c r="E5" s="33" t="s">
        <v>6</v>
      </c>
      <c r="F5" s="33" t="s">
        <v>7</v>
      </c>
      <c r="G5" s="33" t="s">
        <v>8</v>
      </c>
      <c r="H5" s="33" t="s">
        <v>9</v>
      </c>
      <c r="I5" s="33" t="s">
        <v>10</v>
      </c>
      <c r="J5" s="33" t="s">
        <v>11</v>
      </c>
      <c r="K5" s="33" t="s">
        <v>12</v>
      </c>
    </row>
    <row r="6" spans="1:11" ht="20" customHeight="1" x14ac:dyDescent="0.35">
      <c r="A6" s="38" t="s">
        <v>95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9" customHeight="1" x14ac:dyDescent="0.35">
      <c r="A7" s="20" t="s">
        <v>96</v>
      </c>
      <c r="B7" s="20" t="s">
        <v>97</v>
      </c>
      <c r="C7" s="20" t="s">
        <v>98</v>
      </c>
      <c r="D7" s="22">
        <v>7</v>
      </c>
      <c r="E7" s="22">
        <v>7</v>
      </c>
      <c r="F7" s="22">
        <v>7</v>
      </c>
      <c r="G7" s="22">
        <v>7</v>
      </c>
      <c r="H7" s="22">
        <v>7</v>
      </c>
      <c r="I7" s="22">
        <v>7</v>
      </c>
      <c r="J7" s="22">
        <v>7</v>
      </c>
      <c r="K7" s="22">
        <v>7</v>
      </c>
    </row>
    <row r="8" spans="1:11" ht="20" customHeight="1" x14ac:dyDescent="0.35">
      <c r="A8" s="20" t="s">
        <v>96</v>
      </c>
      <c r="B8" s="20" t="s">
        <v>99</v>
      </c>
      <c r="C8" s="20" t="s">
        <v>98</v>
      </c>
      <c r="D8" s="22">
        <v>5</v>
      </c>
      <c r="E8" s="22">
        <v>5</v>
      </c>
      <c r="F8" s="22">
        <v>5</v>
      </c>
      <c r="G8" s="22">
        <v>5</v>
      </c>
      <c r="H8" s="22">
        <v>5</v>
      </c>
      <c r="I8" s="22">
        <v>5</v>
      </c>
      <c r="J8" s="22">
        <v>5</v>
      </c>
      <c r="K8" s="22">
        <v>5</v>
      </c>
    </row>
    <row r="10" spans="1:11" ht="20" customHeight="1" x14ac:dyDescent="0.35">
      <c r="A10" s="38" t="s">
        <v>100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27.5" customHeight="1" x14ac:dyDescent="0.35">
      <c r="A11" s="41" t="s">
        <v>101</v>
      </c>
      <c r="B11" s="40"/>
      <c r="C11" s="40"/>
    </row>
    <row r="12" spans="1:11" ht="29" customHeight="1" x14ac:dyDescent="0.35">
      <c r="A12" s="20" t="s">
        <v>96</v>
      </c>
      <c r="B12" s="21" t="s">
        <v>102</v>
      </c>
      <c r="C12" s="20" t="s">
        <v>22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ht="20" customHeight="1" x14ac:dyDescent="0.35">
      <c r="A13" s="20" t="s">
        <v>96</v>
      </c>
      <c r="B13" s="20" t="s">
        <v>103</v>
      </c>
      <c r="C13" s="20" t="s">
        <v>22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1" ht="20" customHeight="1" x14ac:dyDescent="0.35">
      <c r="A14" s="27" t="s">
        <v>96</v>
      </c>
      <c r="B14" s="27" t="s">
        <v>104</v>
      </c>
      <c r="C14" s="27" t="s">
        <v>22</v>
      </c>
      <c r="D14" s="28">
        <f t="shared" ref="D14:K14" si="0">D12+D13</f>
        <v>0</v>
      </c>
      <c r="E14" s="28">
        <f t="shared" si="0"/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</row>
    <row r="16" spans="1:11" ht="27.5" customHeight="1" x14ac:dyDescent="0.35">
      <c r="A16" s="41" t="s">
        <v>105</v>
      </c>
      <c r="B16" s="40"/>
      <c r="C16" s="40"/>
    </row>
    <row r="17" spans="1:11" ht="29" customHeight="1" x14ac:dyDescent="0.35">
      <c r="A17" s="20" t="s">
        <v>96</v>
      </c>
      <c r="B17" s="21" t="s">
        <v>102</v>
      </c>
      <c r="C17" s="20" t="s">
        <v>22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ht="20" customHeight="1" x14ac:dyDescent="0.35">
      <c r="A18" s="20" t="s">
        <v>96</v>
      </c>
      <c r="B18" s="20" t="s">
        <v>103</v>
      </c>
      <c r="C18" s="20" t="s">
        <v>22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20" customHeight="1" x14ac:dyDescent="0.35">
      <c r="A19" s="27" t="s">
        <v>96</v>
      </c>
      <c r="B19" s="27" t="s">
        <v>104</v>
      </c>
      <c r="C19" s="27" t="s">
        <v>22</v>
      </c>
      <c r="D19" s="28">
        <f t="shared" ref="D19:K19" si="1">D17+D18</f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</row>
    <row r="21" spans="1:11" ht="27.5" customHeight="1" x14ac:dyDescent="0.35">
      <c r="A21" s="41" t="s">
        <v>106</v>
      </c>
      <c r="B21" s="40"/>
      <c r="C21" s="40"/>
    </row>
    <row r="22" spans="1:11" ht="29" customHeight="1" x14ac:dyDescent="0.35">
      <c r="A22" s="20" t="s">
        <v>96</v>
      </c>
      <c r="B22" s="21" t="s">
        <v>102</v>
      </c>
      <c r="C22" s="20" t="s">
        <v>22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</row>
    <row r="23" spans="1:11" ht="20" customHeight="1" x14ac:dyDescent="0.35">
      <c r="A23" s="20" t="s">
        <v>96</v>
      </c>
      <c r="B23" s="20" t="s">
        <v>103</v>
      </c>
      <c r="C23" s="20" t="s">
        <v>22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20" customHeight="1" x14ac:dyDescent="0.35">
      <c r="A24" s="27" t="s">
        <v>96</v>
      </c>
      <c r="B24" s="27" t="s">
        <v>104</v>
      </c>
      <c r="C24" s="27" t="s">
        <v>22</v>
      </c>
      <c r="D24" s="28">
        <f t="shared" ref="D24:K24" si="2">D22+D23</f>
        <v>0</v>
      </c>
      <c r="E24" s="28">
        <f t="shared" si="2"/>
        <v>0</v>
      </c>
      <c r="F24" s="28">
        <f t="shared" si="2"/>
        <v>0</v>
      </c>
      <c r="G24" s="28">
        <f t="shared" si="2"/>
        <v>0</v>
      </c>
      <c r="H24" s="28">
        <f t="shared" si="2"/>
        <v>0</v>
      </c>
      <c r="I24" s="28">
        <f t="shared" si="2"/>
        <v>0</v>
      </c>
      <c r="J24" s="28">
        <f t="shared" si="2"/>
        <v>0</v>
      </c>
      <c r="K24" s="28">
        <f t="shared" si="2"/>
        <v>0</v>
      </c>
    </row>
    <row r="26" spans="1:11" ht="27.5" customHeight="1" x14ac:dyDescent="0.35">
      <c r="A26" s="41" t="s">
        <v>107</v>
      </c>
      <c r="B26" s="40"/>
      <c r="C26" s="40"/>
    </row>
    <row r="27" spans="1:11" ht="29" customHeight="1" x14ac:dyDescent="0.35">
      <c r="A27" s="20" t="s">
        <v>96</v>
      </c>
      <c r="B27" s="21" t="s">
        <v>102</v>
      </c>
      <c r="C27" s="20" t="s">
        <v>22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20" customHeight="1" x14ac:dyDescent="0.35">
      <c r="A28" s="20" t="s">
        <v>96</v>
      </c>
      <c r="B28" s="20" t="s">
        <v>103</v>
      </c>
      <c r="C28" s="20" t="s">
        <v>22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ht="20" customHeight="1" x14ac:dyDescent="0.35">
      <c r="A29" s="27" t="s">
        <v>96</v>
      </c>
      <c r="B29" s="27" t="s">
        <v>104</v>
      </c>
      <c r="C29" s="27" t="s">
        <v>22</v>
      </c>
      <c r="D29" s="28">
        <f t="shared" ref="D29:K29" si="3">D27+D28</f>
        <v>0</v>
      </c>
      <c r="E29" s="28">
        <f t="shared" si="3"/>
        <v>0</v>
      </c>
      <c r="F29" s="28">
        <f t="shared" si="3"/>
        <v>0</v>
      </c>
      <c r="G29" s="28">
        <f t="shared" si="3"/>
        <v>0</v>
      </c>
      <c r="H29" s="28">
        <f t="shared" si="3"/>
        <v>0</v>
      </c>
      <c r="I29" s="28">
        <f t="shared" si="3"/>
        <v>0</v>
      </c>
      <c r="J29" s="28">
        <f t="shared" si="3"/>
        <v>0</v>
      </c>
      <c r="K29" s="28">
        <f t="shared" si="3"/>
        <v>0</v>
      </c>
    </row>
    <row r="31" spans="1:11" ht="27.5" customHeight="1" x14ac:dyDescent="0.35">
      <c r="A31" s="41" t="s">
        <v>42</v>
      </c>
      <c r="B31" s="40"/>
      <c r="C31" s="40"/>
    </row>
    <row r="32" spans="1:11" ht="29" customHeight="1" x14ac:dyDescent="0.35">
      <c r="A32" s="20" t="s">
        <v>96</v>
      </c>
      <c r="B32" s="21" t="s">
        <v>102</v>
      </c>
      <c r="C32" s="20" t="s">
        <v>22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ht="20" customHeight="1" x14ac:dyDescent="0.35">
      <c r="A33" s="20" t="s">
        <v>96</v>
      </c>
      <c r="B33" s="20" t="s">
        <v>103</v>
      </c>
      <c r="C33" s="20" t="s">
        <v>22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</row>
    <row r="34" spans="1:11" ht="20" customHeight="1" x14ac:dyDescent="0.35">
      <c r="A34" s="27" t="s">
        <v>96</v>
      </c>
      <c r="B34" s="27" t="s">
        <v>104</v>
      </c>
      <c r="C34" s="27" t="s">
        <v>22</v>
      </c>
      <c r="D34" s="28">
        <f t="shared" ref="D34:K34" si="4">D32+D33</f>
        <v>0</v>
      </c>
      <c r="E34" s="28">
        <f t="shared" si="4"/>
        <v>0</v>
      </c>
      <c r="F34" s="28">
        <f t="shared" si="4"/>
        <v>0</v>
      </c>
      <c r="G34" s="28">
        <f t="shared" si="4"/>
        <v>0</v>
      </c>
      <c r="H34" s="28">
        <f t="shared" si="4"/>
        <v>0</v>
      </c>
      <c r="I34" s="28">
        <f t="shared" si="4"/>
        <v>0</v>
      </c>
      <c r="J34" s="28">
        <f t="shared" si="4"/>
        <v>0</v>
      </c>
      <c r="K34" s="28">
        <f t="shared" si="4"/>
        <v>0</v>
      </c>
    </row>
    <row r="36" spans="1:11" ht="27.5" customHeight="1" x14ac:dyDescent="0.35">
      <c r="A36" s="41" t="s">
        <v>43</v>
      </c>
      <c r="B36" s="40"/>
      <c r="C36" s="40"/>
    </row>
    <row r="37" spans="1:11" ht="29" customHeight="1" x14ac:dyDescent="0.35">
      <c r="A37" s="20" t="s">
        <v>96</v>
      </c>
      <c r="B37" s="21" t="s">
        <v>102</v>
      </c>
      <c r="C37" s="20" t="s">
        <v>22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</row>
    <row r="38" spans="1:11" ht="20" customHeight="1" x14ac:dyDescent="0.35">
      <c r="A38" s="20" t="s">
        <v>96</v>
      </c>
      <c r="B38" s="20" t="s">
        <v>103</v>
      </c>
      <c r="C38" s="20" t="s">
        <v>22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</row>
    <row r="39" spans="1:11" ht="20" customHeight="1" x14ac:dyDescent="0.35">
      <c r="A39" s="27" t="s">
        <v>96</v>
      </c>
      <c r="B39" s="27" t="s">
        <v>104</v>
      </c>
      <c r="C39" s="27" t="s">
        <v>22</v>
      </c>
      <c r="D39" s="28">
        <f t="shared" ref="D39:K39" si="5">D37+D38</f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8">
        <f t="shared" si="5"/>
        <v>0</v>
      </c>
      <c r="I39" s="28">
        <f t="shared" si="5"/>
        <v>0</v>
      </c>
      <c r="J39" s="28">
        <f t="shared" si="5"/>
        <v>0</v>
      </c>
      <c r="K39" s="28">
        <f t="shared" si="5"/>
        <v>0</v>
      </c>
    </row>
    <row r="41" spans="1:11" ht="27.5" customHeight="1" x14ac:dyDescent="0.35">
      <c r="A41" s="41" t="s">
        <v>108</v>
      </c>
      <c r="B41" s="40"/>
      <c r="C41" s="40"/>
    </row>
    <row r="42" spans="1:11" ht="29" customHeight="1" x14ac:dyDescent="0.35">
      <c r="A42" s="20" t="s">
        <v>96</v>
      </c>
      <c r="B42" s="21" t="s">
        <v>102</v>
      </c>
      <c r="C42" s="20" t="s">
        <v>22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</row>
    <row r="43" spans="1:11" ht="20" customHeight="1" x14ac:dyDescent="0.35">
      <c r="A43" s="20" t="s">
        <v>96</v>
      </c>
      <c r="B43" s="20" t="s">
        <v>103</v>
      </c>
      <c r="C43" s="20" t="s">
        <v>22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</row>
    <row r="44" spans="1:11" ht="20" customHeight="1" x14ac:dyDescent="0.35">
      <c r="A44" s="27" t="s">
        <v>96</v>
      </c>
      <c r="B44" s="27" t="s">
        <v>104</v>
      </c>
      <c r="C44" s="27" t="s">
        <v>22</v>
      </c>
      <c r="D44" s="28">
        <f t="shared" ref="D44:K44" si="6">D42+D43</f>
        <v>0</v>
      </c>
      <c r="E44" s="28">
        <f t="shared" si="6"/>
        <v>0</v>
      </c>
      <c r="F44" s="28">
        <f t="shared" si="6"/>
        <v>0</v>
      </c>
      <c r="G44" s="28">
        <f t="shared" si="6"/>
        <v>0</v>
      </c>
      <c r="H44" s="28">
        <f t="shared" si="6"/>
        <v>0</v>
      </c>
      <c r="I44" s="28">
        <f t="shared" si="6"/>
        <v>0</v>
      </c>
      <c r="J44" s="28">
        <f t="shared" si="6"/>
        <v>0</v>
      </c>
      <c r="K44" s="28">
        <f t="shared" si="6"/>
        <v>0</v>
      </c>
    </row>
    <row r="46" spans="1:11" ht="27.5" customHeight="1" x14ac:dyDescent="0.35">
      <c r="A46" s="41" t="s">
        <v>109</v>
      </c>
      <c r="B46" s="40"/>
      <c r="C46" s="40"/>
    </row>
    <row r="47" spans="1:11" ht="29" customHeight="1" x14ac:dyDescent="0.35">
      <c r="A47" s="20" t="s">
        <v>96</v>
      </c>
      <c r="B47" s="21" t="s">
        <v>102</v>
      </c>
      <c r="C47" s="20" t="s">
        <v>22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</row>
    <row r="48" spans="1:11" ht="20" customHeight="1" x14ac:dyDescent="0.35">
      <c r="A48" s="20" t="s">
        <v>96</v>
      </c>
      <c r="B48" s="20" t="s">
        <v>103</v>
      </c>
      <c r="C48" s="20" t="s">
        <v>22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</row>
    <row r="49" spans="1:11" ht="20" customHeight="1" x14ac:dyDescent="0.35">
      <c r="A49" s="27" t="s">
        <v>96</v>
      </c>
      <c r="B49" s="27" t="s">
        <v>104</v>
      </c>
      <c r="C49" s="27" t="s">
        <v>22</v>
      </c>
      <c r="D49" s="28">
        <f t="shared" ref="D49:K49" si="7">D47+D48</f>
        <v>0</v>
      </c>
      <c r="E49" s="28">
        <f t="shared" si="7"/>
        <v>0</v>
      </c>
      <c r="F49" s="28">
        <f t="shared" si="7"/>
        <v>0</v>
      </c>
      <c r="G49" s="28">
        <f t="shared" si="7"/>
        <v>0</v>
      </c>
      <c r="H49" s="28">
        <f t="shared" si="7"/>
        <v>0</v>
      </c>
      <c r="I49" s="28">
        <f t="shared" si="7"/>
        <v>0</v>
      </c>
      <c r="J49" s="28">
        <f t="shared" si="7"/>
        <v>0</v>
      </c>
      <c r="K49" s="28">
        <f t="shared" si="7"/>
        <v>0</v>
      </c>
    </row>
    <row r="51" spans="1:11" ht="27.5" customHeight="1" x14ac:dyDescent="0.35">
      <c r="A51" s="41" t="s">
        <v>110</v>
      </c>
      <c r="B51" s="40"/>
      <c r="C51" s="40"/>
    </row>
    <row r="52" spans="1:11" ht="29" customHeight="1" x14ac:dyDescent="0.35">
      <c r="A52" s="20" t="s">
        <v>96</v>
      </c>
      <c r="B52" s="21" t="s">
        <v>102</v>
      </c>
      <c r="C52" s="20" t="s">
        <v>22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</row>
    <row r="53" spans="1:11" ht="20" customHeight="1" x14ac:dyDescent="0.35">
      <c r="A53" s="20" t="s">
        <v>96</v>
      </c>
      <c r="B53" s="20" t="s">
        <v>103</v>
      </c>
      <c r="C53" s="20" t="s">
        <v>22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</row>
    <row r="54" spans="1:11" ht="20" customHeight="1" x14ac:dyDescent="0.35">
      <c r="A54" s="27" t="s">
        <v>96</v>
      </c>
      <c r="B54" s="27" t="s">
        <v>104</v>
      </c>
      <c r="C54" s="27" t="s">
        <v>22</v>
      </c>
      <c r="D54" s="28">
        <f t="shared" ref="D54:K54" si="8">D52+D53</f>
        <v>0</v>
      </c>
      <c r="E54" s="28">
        <f t="shared" si="8"/>
        <v>0</v>
      </c>
      <c r="F54" s="28">
        <f t="shared" si="8"/>
        <v>0</v>
      </c>
      <c r="G54" s="28">
        <f t="shared" si="8"/>
        <v>0</v>
      </c>
      <c r="H54" s="28">
        <f t="shared" si="8"/>
        <v>0</v>
      </c>
      <c r="I54" s="28">
        <f t="shared" si="8"/>
        <v>0</v>
      </c>
      <c r="J54" s="28">
        <f t="shared" si="8"/>
        <v>0</v>
      </c>
      <c r="K54" s="28">
        <f t="shared" si="8"/>
        <v>0</v>
      </c>
    </row>
    <row r="56" spans="1:11" ht="20" customHeight="1" x14ac:dyDescent="0.35">
      <c r="A56" s="38" t="s">
        <v>111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ht="20" customHeight="1" x14ac:dyDescent="0.35">
      <c r="A57" s="27" t="s">
        <v>96</v>
      </c>
      <c r="B57" s="27" t="s">
        <v>112</v>
      </c>
      <c r="C57" s="27" t="s">
        <v>22</v>
      </c>
      <c r="D57" s="28">
        <f t="shared" ref="D57:K58" si="9">D12+D17+D22+D27+D32+D37+D42+D47+D52</f>
        <v>0</v>
      </c>
      <c r="E57" s="28">
        <f t="shared" si="9"/>
        <v>0</v>
      </c>
      <c r="F57" s="28">
        <f t="shared" si="9"/>
        <v>0</v>
      </c>
      <c r="G57" s="28">
        <f t="shared" si="9"/>
        <v>0</v>
      </c>
      <c r="H57" s="28">
        <f t="shared" si="9"/>
        <v>0</v>
      </c>
      <c r="I57" s="28">
        <f t="shared" si="9"/>
        <v>0</v>
      </c>
      <c r="J57" s="28">
        <f t="shared" si="9"/>
        <v>0</v>
      </c>
      <c r="K57" s="28">
        <f t="shared" si="9"/>
        <v>0</v>
      </c>
    </row>
    <row r="58" spans="1:11" ht="20" customHeight="1" x14ac:dyDescent="0.35">
      <c r="A58" s="27" t="s">
        <v>96</v>
      </c>
      <c r="B58" s="27" t="s">
        <v>113</v>
      </c>
      <c r="C58" s="27" t="s">
        <v>22</v>
      </c>
      <c r="D58" s="28">
        <f t="shared" si="9"/>
        <v>0</v>
      </c>
      <c r="E58" s="28">
        <f t="shared" si="9"/>
        <v>0</v>
      </c>
      <c r="F58" s="28">
        <f t="shared" si="9"/>
        <v>0</v>
      </c>
      <c r="G58" s="28">
        <f t="shared" si="9"/>
        <v>0</v>
      </c>
      <c r="H58" s="28">
        <f t="shared" si="9"/>
        <v>0</v>
      </c>
      <c r="I58" s="28">
        <f t="shared" si="9"/>
        <v>0</v>
      </c>
      <c r="J58" s="28">
        <f t="shared" si="9"/>
        <v>0</v>
      </c>
      <c r="K58" s="28">
        <f t="shared" si="9"/>
        <v>0</v>
      </c>
    </row>
    <row r="59" spans="1:11" ht="20" customHeight="1" x14ac:dyDescent="0.35">
      <c r="A59" s="27" t="s">
        <v>96</v>
      </c>
      <c r="B59" s="27" t="s">
        <v>114</v>
      </c>
      <c r="C59" s="27" t="s">
        <v>22</v>
      </c>
      <c r="D59" s="28">
        <f t="shared" ref="D59:K59" si="10">D57+D58</f>
        <v>0</v>
      </c>
      <c r="E59" s="28">
        <f t="shared" si="10"/>
        <v>0</v>
      </c>
      <c r="F59" s="28">
        <f t="shared" si="10"/>
        <v>0</v>
      </c>
      <c r="G59" s="28">
        <f t="shared" si="10"/>
        <v>0</v>
      </c>
      <c r="H59" s="28">
        <f t="shared" si="10"/>
        <v>0</v>
      </c>
      <c r="I59" s="28">
        <f t="shared" si="10"/>
        <v>0</v>
      </c>
      <c r="J59" s="28">
        <f t="shared" si="10"/>
        <v>0</v>
      </c>
      <c r="K59" s="28">
        <f t="shared" si="10"/>
        <v>0</v>
      </c>
    </row>
  </sheetData>
  <mergeCells count="15">
    <mergeCell ref="A1:K1"/>
    <mergeCell ref="A56:K56"/>
    <mergeCell ref="A51:C51"/>
    <mergeCell ref="A46:C46"/>
    <mergeCell ref="A16:C16"/>
    <mergeCell ref="A31:C31"/>
    <mergeCell ref="A2:K2"/>
    <mergeCell ref="A10:K10"/>
    <mergeCell ref="A21:C21"/>
    <mergeCell ref="A26:C26"/>
    <mergeCell ref="A6:K6"/>
    <mergeCell ref="A41:C41"/>
    <mergeCell ref="A36:C36"/>
    <mergeCell ref="A11:C11"/>
    <mergeCell ref="A3:K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2CA9-91E7-4CC4-862B-A3FF412B6BCE}">
  <sheetPr>
    <tabColor rgb="FF92D050"/>
  </sheetPr>
  <dimension ref="A1"/>
  <sheetViews>
    <sheetView workbookViewId="0">
      <selection activeCell="F21" sqref="F21"/>
    </sheetView>
  </sheetViews>
  <sheetFormatPr baseColWidth="10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showGridLines="0" workbookViewId="0">
      <selection activeCell="A2" sqref="A2:K2"/>
    </sheetView>
  </sheetViews>
  <sheetFormatPr baseColWidth="10" defaultColWidth="8.7265625" defaultRowHeight="14.5" x14ac:dyDescent="0.35"/>
  <cols>
    <col min="1" max="1" width="22" customWidth="1"/>
    <col min="2" max="2" width="39.90625" customWidth="1"/>
    <col min="3" max="3" width="28" customWidth="1"/>
    <col min="4" max="11" width="14" customWidth="1"/>
  </cols>
  <sheetData>
    <row r="1" spans="1:11" ht="20" customHeight="1" x14ac:dyDescent="0.35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" customHeight="1" x14ac:dyDescent="0.35">
      <c r="A2" s="46" t="s">
        <v>172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0" customHeight="1" x14ac:dyDescent="0.35"/>
    <row r="4" spans="1:11" ht="20" customHeight="1" x14ac:dyDescent="0.35">
      <c r="A4" s="1"/>
      <c r="B4" s="1"/>
      <c r="C4" s="1"/>
    </row>
    <row r="5" spans="1:11" ht="20" customHeight="1" x14ac:dyDescent="0.35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20" customHeight="1" x14ac:dyDescent="0.35">
      <c r="A6" s="38" t="s">
        <v>30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0" customHeight="1" x14ac:dyDescent="0.35">
      <c r="A7" s="4" t="s">
        <v>25</v>
      </c>
      <c r="B7" s="19" t="s">
        <v>101</v>
      </c>
      <c r="C7" s="4" t="s">
        <v>22</v>
      </c>
      <c r="D7" s="14">
        <f>'1-Hypothèses'!D21</f>
        <v>0</v>
      </c>
      <c r="E7" s="14">
        <f>'1-Hypothèses'!E21</f>
        <v>0</v>
      </c>
      <c r="F7" s="14">
        <f>'1-Hypothèses'!F21</f>
        <v>0</v>
      </c>
      <c r="G7" s="14">
        <f>'1-Hypothèses'!G21</f>
        <v>0</v>
      </c>
      <c r="H7" s="14">
        <f>'1-Hypothèses'!H21</f>
        <v>0</v>
      </c>
      <c r="I7" s="14">
        <f>'1-Hypothèses'!I21</f>
        <v>0</v>
      </c>
      <c r="J7" s="14">
        <f>'1-Hypothèses'!J21</f>
        <v>0</v>
      </c>
      <c r="K7" s="14">
        <f>'1-Hypothèses'!K21</f>
        <v>0</v>
      </c>
    </row>
    <row r="8" spans="1:11" ht="23" customHeight="1" x14ac:dyDescent="0.35">
      <c r="A8" s="4" t="s">
        <v>25</v>
      </c>
      <c r="B8" s="19" t="s">
        <v>105</v>
      </c>
      <c r="C8" s="4" t="s">
        <v>22</v>
      </c>
      <c r="D8" s="14">
        <f>'1-Hypothèses'!D30</f>
        <v>0</v>
      </c>
      <c r="E8" s="14">
        <f>'1-Hypothèses'!E30</f>
        <v>0</v>
      </c>
      <c r="F8" s="14">
        <f>'1-Hypothèses'!F30</f>
        <v>0</v>
      </c>
      <c r="G8" s="14">
        <f>'1-Hypothèses'!G30</f>
        <v>0</v>
      </c>
      <c r="H8" s="14">
        <f>'1-Hypothèses'!H30</f>
        <v>0</v>
      </c>
      <c r="I8" s="14">
        <f>'1-Hypothèses'!I30</f>
        <v>0</v>
      </c>
      <c r="J8" s="14">
        <f>'1-Hypothèses'!J30</f>
        <v>0</v>
      </c>
      <c r="K8" s="14">
        <f>'1-Hypothèses'!K30</f>
        <v>0</v>
      </c>
    </row>
    <row r="9" spans="1:11" ht="21" customHeight="1" x14ac:dyDescent="0.35">
      <c r="A9" s="4" t="s">
        <v>25</v>
      </c>
      <c r="B9" s="19" t="s">
        <v>106</v>
      </c>
      <c r="C9" s="4" t="s">
        <v>22</v>
      </c>
      <c r="D9" s="14">
        <f>'1-Hypothèses'!D39</f>
        <v>0</v>
      </c>
      <c r="E9" s="14">
        <f>'1-Hypothèses'!E39</f>
        <v>0</v>
      </c>
      <c r="F9" s="14">
        <f>'1-Hypothèses'!F39</f>
        <v>0</v>
      </c>
      <c r="G9" s="14">
        <f>'1-Hypothèses'!G39</f>
        <v>0</v>
      </c>
      <c r="H9" s="14">
        <f>'1-Hypothèses'!H39</f>
        <v>0</v>
      </c>
      <c r="I9" s="14">
        <f>'1-Hypothèses'!I39</f>
        <v>0</v>
      </c>
      <c r="J9" s="14">
        <f>'1-Hypothèses'!J39</f>
        <v>0</v>
      </c>
      <c r="K9" s="14">
        <f>'1-Hypothèses'!K39</f>
        <v>0</v>
      </c>
    </row>
    <row r="10" spans="1:11" ht="23.5" customHeight="1" x14ac:dyDescent="0.35">
      <c r="A10" s="4" t="s">
        <v>25</v>
      </c>
      <c r="B10" s="19" t="s">
        <v>107</v>
      </c>
      <c r="C10" s="4" t="s">
        <v>22</v>
      </c>
      <c r="D10" s="14">
        <f>'1-Hypothèses'!D48</f>
        <v>0</v>
      </c>
      <c r="E10" s="14">
        <f>'1-Hypothèses'!E48</f>
        <v>0</v>
      </c>
      <c r="F10" s="14">
        <f>'1-Hypothèses'!F48</f>
        <v>0</v>
      </c>
      <c r="G10" s="14">
        <f>'1-Hypothèses'!G48</f>
        <v>0</v>
      </c>
      <c r="H10" s="14">
        <f>'1-Hypothèses'!H48</f>
        <v>0</v>
      </c>
      <c r="I10" s="14">
        <f>'1-Hypothèses'!I48</f>
        <v>0</v>
      </c>
      <c r="J10" s="14">
        <f>'1-Hypothèses'!J48</f>
        <v>0</v>
      </c>
      <c r="K10" s="14">
        <f>'1-Hypothèses'!K48</f>
        <v>0</v>
      </c>
    </row>
    <row r="11" spans="1:11" ht="20" customHeight="1" x14ac:dyDescent="0.35">
      <c r="A11" s="4" t="s">
        <v>25</v>
      </c>
      <c r="B11" s="19" t="s">
        <v>42</v>
      </c>
      <c r="C11" s="4" t="s">
        <v>22</v>
      </c>
      <c r="D11" s="14">
        <f>'1-Hypothèses'!D57</f>
        <v>0</v>
      </c>
      <c r="E11" s="14">
        <f>'1-Hypothèses'!E57</f>
        <v>0</v>
      </c>
      <c r="F11" s="14">
        <f>'1-Hypothèses'!F57</f>
        <v>0</v>
      </c>
      <c r="G11" s="14">
        <f>'1-Hypothèses'!G57</f>
        <v>0</v>
      </c>
      <c r="H11" s="14">
        <f>'1-Hypothèses'!H57</f>
        <v>0</v>
      </c>
      <c r="I11" s="14">
        <f>'1-Hypothèses'!I57</f>
        <v>0</v>
      </c>
      <c r="J11" s="14">
        <f>'1-Hypothèses'!J57</f>
        <v>0</v>
      </c>
      <c r="K11" s="14">
        <f>'1-Hypothèses'!K57</f>
        <v>0</v>
      </c>
    </row>
    <row r="12" spans="1:11" ht="29" customHeight="1" x14ac:dyDescent="0.35">
      <c r="A12" s="4" t="s">
        <v>25</v>
      </c>
      <c r="B12" s="19" t="s">
        <v>43</v>
      </c>
      <c r="C12" s="4" t="s">
        <v>22</v>
      </c>
      <c r="D12" s="14">
        <f>'1-Hypothèses'!D66</f>
        <v>0</v>
      </c>
      <c r="E12" s="14">
        <f>'1-Hypothèses'!E66</f>
        <v>0</v>
      </c>
      <c r="F12" s="14">
        <f>'1-Hypothèses'!F66</f>
        <v>0</v>
      </c>
      <c r="G12" s="14">
        <f>'1-Hypothèses'!G66</f>
        <v>0</v>
      </c>
      <c r="H12" s="14">
        <f>'1-Hypothèses'!H66</f>
        <v>0</v>
      </c>
      <c r="I12" s="14">
        <f>'1-Hypothèses'!I66</f>
        <v>0</v>
      </c>
      <c r="J12" s="14">
        <f>'1-Hypothèses'!J66</f>
        <v>0</v>
      </c>
      <c r="K12" s="14">
        <f>'1-Hypothèses'!K66</f>
        <v>0</v>
      </c>
    </row>
    <row r="13" spans="1:11" ht="29" customHeight="1" x14ac:dyDescent="0.35">
      <c r="A13" s="4" t="s">
        <v>25</v>
      </c>
      <c r="B13" s="19" t="s">
        <v>108</v>
      </c>
      <c r="C13" s="4" t="s">
        <v>22</v>
      </c>
      <c r="D13" s="14">
        <f>'1-Hypothèses'!D75</f>
        <v>0</v>
      </c>
      <c r="E13" s="14">
        <f>'1-Hypothèses'!E75</f>
        <v>0</v>
      </c>
      <c r="F13" s="14">
        <f>'1-Hypothèses'!F75</f>
        <v>0</v>
      </c>
      <c r="G13" s="14">
        <f>'1-Hypothèses'!G75</f>
        <v>0</v>
      </c>
      <c r="H13" s="14">
        <f>'1-Hypothèses'!H75</f>
        <v>0</v>
      </c>
      <c r="I13" s="14">
        <f>'1-Hypothèses'!I75</f>
        <v>0</v>
      </c>
      <c r="J13" s="14">
        <f>'1-Hypothèses'!J75</f>
        <v>0</v>
      </c>
      <c r="K13" s="14">
        <f>'1-Hypothèses'!K75</f>
        <v>0</v>
      </c>
    </row>
    <row r="14" spans="1:11" x14ac:dyDescent="0.35">
      <c r="A14" s="4" t="s">
        <v>25</v>
      </c>
      <c r="B14" s="19" t="s">
        <v>109</v>
      </c>
      <c r="C14" s="4" t="s">
        <v>22</v>
      </c>
      <c r="D14" s="14">
        <f>'1-Hypothèses'!D84</f>
        <v>0</v>
      </c>
      <c r="E14" s="14">
        <f>'1-Hypothèses'!E84</f>
        <v>0</v>
      </c>
      <c r="F14" s="14">
        <f>'1-Hypothèses'!F84</f>
        <v>0</v>
      </c>
      <c r="G14" s="14">
        <f>'1-Hypothèses'!G84</f>
        <v>0</v>
      </c>
      <c r="H14" s="14">
        <f>'1-Hypothèses'!H84</f>
        <v>0</v>
      </c>
      <c r="I14" s="14">
        <f>'1-Hypothèses'!I84</f>
        <v>0</v>
      </c>
      <c r="J14" s="14">
        <f>'1-Hypothèses'!J84</f>
        <v>0</v>
      </c>
      <c r="K14" s="14">
        <f>'1-Hypothèses'!K84</f>
        <v>0</v>
      </c>
    </row>
    <row r="15" spans="1:11" ht="20" customHeight="1" x14ac:dyDescent="0.35">
      <c r="A15" s="4" t="s">
        <v>25</v>
      </c>
      <c r="B15" s="4" t="s">
        <v>110</v>
      </c>
      <c r="C15" s="4" t="s">
        <v>22</v>
      </c>
      <c r="D15" s="14">
        <f>'1-Hypothèses'!D93</f>
        <v>0</v>
      </c>
      <c r="E15" s="14">
        <f>'1-Hypothèses'!E93</f>
        <v>0</v>
      </c>
      <c r="F15" s="14">
        <f>'1-Hypothèses'!F93</f>
        <v>0</v>
      </c>
      <c r="G15" s="14">
        <f>'1-Hypothèses'!G93</f>
        <v>0</v>
      </c>
      <c r="H15" s="14">
        <f>'1-Hypothèses'!H93</f>
        <v>0</v>
      </c>
      <c r="I15" s="14">
        <f>'1-Hypothèses'!I93</f>
        <v>0</v>
      </c>
      <c r="J15" s="14">
        <f>'1-Hypothèses'!J93</f>
        <v>0</v>
      </c>
      <c r="K15" s="14">
        <f>'1-Hypothèses'!K93</f>
        <v>0</v>
      </c>
    </row>
    <row r="16" spans="1:11" ht="20" customHeight="1" x14ac:dyDescent="0.35">
      <c r="A16" s="4"/>
      <c r="B16" s="4"/>
      <c r="C16" s="4"/>
      <c r="D16" s="14"/>
      <c r="E16" s="14"/>
      <c r="F16" s="14"/>
      <c r="G16" s="14"/>
      <c r="H16" s="14"/>
      <c r="I16" s="14"/>
      <c r="J16" s="14"/>
      <c r="K16" s="14"/>
    </row>
    <row r="17" spans="1:11" ht="20" customHeight="1" x14ac:dyDescent="0.35">
      <c r="A17" s="9" t="s">
        <v>25</v>
      </c>
      <c r="B17" s="9" t="s">
        <v>50</v>
      </c>
      <c r="C17" s="9" t="s">
        <v>22</v>
      </c>
      <c r="D17" s="10">
        <f>'1-Hypothèses'!D98</f>
        <v>0</v>
      </c>
      <c r="E17" s="10">
        <f>'1-Hypothèses'!E98</f>
        <v>0</v>
      </c>
      <c r="F17" s="10">
        <f>'1-Hypothèses'!F98</f>
        <v>0</v>
      </c>
      <c r="G17" s="10">
        <f>'1-Hypothèses'!G98</f>
        <v>0</v>
      </c>
      <c r="H17" s="10">
        <f>'1-Hypothèses'!H98</f>
        <v>0</v>
      </c>
      <c r="I17" s="10">
        <f>'1-Hypothèses'!I98</f>
        <v>0</v>
      </c>
      <c r="J17" s="10">
        <f>'1-Hypothèses'!J98</f>
        <v>0</v>
      </c>
      <c r="K17" s="10">
        <f>'1-Hypothèses'!K98</f>
        <v>0</v>
      </c>
    </row>
    <row r="18" spans="1:11" ht="20" customHeight="1" x14ac:dyDescent="0.35">
      <c r="A18" s="1"/>
      <c r="B18" s="1"/>
      <c r="C18" s="1"/>
    </row>
    <row r="19" spans="1:11" ht="20" customHeight="1" x14ac:dyDescent="0.35">
      <c r="A19" s="38" t="s">
        <v>116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" customHeight="1" x14ac:dyDescent="0.35">
      <c r="A20" s="4" t="s">
        <v>32</v>
      </c>
      <c r="B20" s="19" t="s">
        <v>101</v>
      </c>
      <c r="C20" s="4" t="s">
        <v>22</v>
      </c>
      <c r="D20" s="14">
        <f>'1-Hypothèses'!D23</f>
        <v>0</v>
      </c>
      <c r="E20" s="14">
        <f>'1-Hypothèses'!E23</f>
        <v>0</v>
      </c>
      <c r="F20" s="14">
        <f>'1-Hypothèses'!F23</f>
        <v>0</v>
      </c>
      <c r="G20" s="14">
        <f>'1-Hypothèses'!G23</f>
        <v>0</v>
      </c>
      <c r="H20" s="14">
        <f>'1-Hypothèses'!H23</f>
        <v>0</v>
      </c>
      <c r="I20" s="14">
        <f>'1-Hypothèses'!I23</f>
        <v>0</v>
      </c>
      <c r="J20" s="14">
        <f>'1-Hypothèses'!J23</f>
        <v>0</v>
      </c>
      <c r="K20" s="14">
        <f>'1-Hypothèses'!K23</f>
        <v>0</v>
      </c>
    </row>
    <row r="21" spans="1:11" ht="29" customHeight="1" x14ac:dyDescent="0.35">
      <c r="A21" s="4" t="s">
        <v>32</v>
      </c>
      <c r="B21" s="19" t="s">
        <v>105</v>
      </c>
      <c r="C21" s="4" t="s">
        <v>22</v>
      </c>
      <c r="D21" s="14">
        <f>'1-Hypothèses'!D32</f>
        <v>0</v>
      </c>
      <c r="E21" s="14">
        <f>'1-Hypothèses'!E32</f>
        <v>0</v>
      </c>
      <c r="F21" s="14">
        <f>'1-Hypothèses'!F32</f>
        <v>0</v>
      </c>
      <c r="G21" s="14">
        <f>'1-Hypothèses'!G32</f>
        <v>0</v>
      </c>
      <c r="H21" s="14">
        <f>'1-Hypothèses'!H32</f>
        <v>0</v>
      </c>
      <c r="I21" s="14">
        <f>'1-Hypothèses'!I32</f>
        <v>0</v>
      </c>
      <c r="J21" s="14">
        <f>'1-Hypothèses'!J32</f>
        <v>0</v>
      </c>
      <c r="K21" s="14">
        <f>'1-Hypothèses'!K32</f>
        <v>0</v>
      </c>
    </row>
    <row r="22" spans="1:11" x14ac:dyDescent="0.35">
      <c r="A22" s="4" t="s">
        <v>32</v>
      </c>
      <c r="B22" s="19" t="s">
        <v>106</v>
      </c>
      <c r="C22" s="4" t="s">
        <v>22</v>
      </c>
      <c r="D22" s="14">
        <f>'1-Hypothèses'!D41</f>
        <v>0</v>
      </c>
      <c r="E22" s="14">
        <f>'1-Hypothèses'!E41</f>
        <v>0</v>
      </c>
      <c r="F22" s="14">
        <f>'1-Hypothèses'!F41</f>
        <v>0</v>
      </c>
      <c r="G22" s="14">
        <f>'1-Hypothèses'!G41</f>
        <v>0</v>
      </c>
      <c r="H22" s="14">
        <f>'1-Hypothèses'!H41</f>
        <v>0</v>
      </c>
      <c r="I22" s="14">
        <f>'1-Hypothèses'!I41</f>
        <v>0</v>
      </c>
      <c r="J22" s="14">
        <f>'1-Hypothèses'!J41</f>
        <v>0</v>
      </c>
      <c r="K22" s="14">
        <f>'1-Hypothèses'!K41</f>
        <v>0</v>
      </c>
    </row>
    <row r="23" spans="1:11" x14ac:dyDescent="0.35">
      <c r="A23" s="4" t="s">
        <v>32</v>
      </c>
      <c r="B23" s="19" t="s">
        <v>107</v>
      </c>
      <c r="C23" s="4" t="s">
        <v>22</v>
      </c>
      <c r="D23" s="14">
        <f>'1-Hypothèses'!D50</f>
        <v>0</v>
      </c>
      <c r="E23" s="14">
        <f>'1-Hypothèses'!E50</f>
        <v>0</v>
      </c>
      <c r="F23" s="14">
        <f>'1-Hypothèses'!F50</f>
        <v>0</v>
      </c>
      <c r="G23" s="14">
        <f>'1-Hypothèses'!G50</f>
        <v>0</v>
      </c>
      <c r="H23" s="14">
        <f>'1-Hypothèses'!H50</f>
        <v>0</v>
      </c>
      <c r="I23" s="14">
        <f>'1-Hypothèses'!I50</f>
        <v>0</v>
      </c>
      <c r="J23" s="14">
        <f>'1-Hypothèses'!J50</f>
        <v>0</v>
      </c>
      <c r="K23" s="14">
        <f>'1-Hypothèses'!K50</f>
        <v>0</v>
      </c>
    </row>
    <row r="24" spans="1:11" x14ac:dyDescent="0.35">
      <c r="A24" s="4" t="s">
        <v>32</v>
      </c>
      <c r="B24" s="19" t="s">
        <v>117</v>
      </c>
      <c r="C24" s="4" t="s">
        <v>22</v>
      </c>
      <c r="D24" s="14">
        <f>'1-Hypothèses'!D59</f>
        <v>0</v>
      </c>
      <c r="E24" s="14">
        <f>'1-Hypothèses'!E59</f>
        <v>0</v>
      </c>
      <c r="F24" s="14">
        <f>'1-Hypothèses'!F59</f>
        <v>0</v>
      </c>
      <c r="G24" s="14">
        <f>'1-Hypothèses'!G59</f>
        <v>0</v>
      </c>
      <c r="H24" s="14">
        <f>'1-Hypothèses'!H59</f>
        <v>0</v>
      </c>
      <c r="I24" s="14">
        <f>'1-Hypothèses'!I59</f>
        <v>0</v>
      </c>
      <c r="J24" s="14">
        <f>'1-Hypothèses'!J59</f>
        <v>0</v>
      </c>
      <c r="K24" s="14">
        <f>'1-Hypothèses'!K59</f>
        <v>0</v>
      </c>
    </row>
    <row r="25" spans="1:11" ht="29" customHeight="1" x14ac:dyDescent="0.35">
      <c r="A25" s="4" t="s">
        <v>32</v>
      </c>
      <c r="B25" s="19" t="s">
        <v>43</v>
      </c>
      <c r="C25" s="4" t="s">
        <v>22</v>
      </c>
      <c r="D25" s="14">
        <f>'1-Hypothèses'!D68</f>
        <v>0</v>
      </c>
      <c r="E25" s="14">
        <f>'1-Hypothèses'!E68</f>
        <v>0</v>
      </c>
      <c r="F25" s="14">
        <f>'1-Hypothèses'!F68</f>
        <v>0</v>
      </c>
      <c r="G25" s="14">
        <f>'1-Hypothèses'!G68</f>
        <v>0</v>
      </c>
      <c r="H25" s="14">
        <f>'1-Hypothèses'!H68</f>
        <v>0</v>
      </c>
      <c r="I25" s="14">
        <f>'1-Hypothèses'!I68</f>
        <v>0</v>
      </c>
      <c r="J25" s="14">
        <f>'1-Hypothèses'!J68</f>
        <v>0</v>
      </c>
      <c r="K25" s="14">
        <f>'1-Hypothèses'!K68</f>
        <v>0</v>
      </c>
    </row>
    <row r="26" spans="1:11" ht="29" customHeight="1" x14ac:dyDescent="0.35">
      <c r="A26" s="4" t="s">
        <v>32</v>
      </c>
      <c r="B26" s="19" t="s">
        <v>108</v>
      </c>
      <c r="C26" s="4" t="s">
        <v>22</v>
      </c>
      <c r="D26" s="14">
        <f>'1-Hypothèses'!D77</f>
        <v>0</v>
      </c>
      <c r="E26" s="14">
        <f>'1-Hypothèses'!E77</f>
        <v>0</v>
      </c>
      <c r="F26" s="14">
        <f>'1-Hypothèses'!F77</f>
        <v>0</v>
      </c>
      <c r="G26" s="14">
        <f>'1-Hypothèses'!G77</f>
        <v>0</v>
      </c>
      <c r="H26" s="14">
        <f>'1-Hypothèses'!H77</f>
        <v>0</v>
      </c>
      <c r="I26" s="14">
        <f>'1-Hypothèses'!I77</f>
        <v>0</v>
      </c>
      <c r="J26" s="14">
        <f>'1-Hypothèses'!J77</f>
        <v>0</v>
      </c>
      <c r="K26" s="14">
        <f>'1-Hypothèses'!K77</f>
        <v>0</v>
      </c>
    </row>
    <row r="27" spans="1:11" ht="20" customHeight="1" x14ac:dyDescent="0.35">
      <c r="A27" s="4" t="s">
        <v>32</v>
      </c>
      <c r="B27" s="19" t="s">
        <v>109</v>
      </c>
      <c r="C27" s="4" t="s">
        <v>22</v>
      </c>
      <c r="D27" s="14">
        <f>'1-Hypothèses'!D86</f>
        <v>0</v>
      </c>
      <c r="E27" s="14">
        <f>'1-Hypothèses'!E86</f>
        <v>0</v>
      </c>
      <c r="F27" s="14">
        <f>'1-Hypothèses'!F86</f>
        <v>0</v>
      </c>
      <c r="G27" s="14">
        <f>'1-Hypothèses'!G86</f>
        <v>0</v>
      </c>
      <c r="H27" s="14">
        <f>'1-Hypothèses'!H86</f>
        <v>0</v>
      </c>
      <c r="I27" s="14">
        <f>'1-Hypothèses'!I86</f>
        <v>0</v>
      </c>
      <c r="J27" s="14">
        <f>'1-Hypothèses'!J86</f>
        <v>0</v>
      </c>
      <c r="K27" s="14">
        <f>'1-Hypothèses'!K86</f>
        <v>0</v>
      </c>
    </row>
    <row r="28" spans="1:11" ht="20" customHeight="1" x14ac:dyDescent="0.35">
      <c r="A28" s="4" t="s">
        <v>32</v>
      </c>
      <c r="B28" s="4" t="s">
        <v>118</v>
      </c>
      <c r="C28" s="4" t="s">
        <v>22</v>
      </c>
      <c r="D28" s="14">
        <f>'1-Hypothèses'!D95</f>
        <v>0</v>
      </c>
      <c r="E28" s="14">
        <f>'1-Hypothèses'!E95</f>
        <v>0</v>
      </c>
      <c r="F28" s="14">
        <f>'1-Hypothèses'!F95</f>
        <v>0</v>
      </c>
      <c r="G28" s="14">
        <f>'1-Hypothèses'!G95</f>
        <v>0</v>
      </c>
      <c r="H28" s="14">
        <f>'1-Hypothèses'!H95</f>
        <v>0</v>
      </c>
      <c r="I28" s="14">
        <f>'1-Hypothèses'!I95</f>
        <v>0</v>
      </c>
      <c r="J28" s="14">
        <f>'1-Hypothèses'!J95</f>
        <v>0</v>
      </c>
      <c r="K28" s="14">
        <f>'1-Hypothèses'!K95</f>
        <v>0</v>
      </c>
    </row>
    <row r="29" spans="1:11" ht="20" customHeight="1" x14ac:dyDescent="0.35">
      <c r="A29" s="4"/>
      <c r="B29" s="4"/>
      <c r="C29" s="4"/>
      <c r="D29" s="14"/>
      <c r="E29" s="14"/>
      <c r="F29" s="14"/>
      <c r="G29" s="14"/>
      <c r="H29" s="14"/>
      <c r="I29" s="14"/>
      <c r="J29" s="14"/>
      <c r="K29" s="14"/>
    </row>
    <row r="30" spans="1:11" ht="20" customHeight="1" x14ac:dyDescent="0.35">
      <c r="A30" s="9" t="s">
        <v>32</v>
      </c>
      <c r="B30" s="9" t="s">
        <v>51</v>
      </c>
      <c r="C30" s="9" t="s">
        <v>22</v>
      </c>
      <c r="D30" s="10">
        <f>'1-Hypothèses'!D99</f>
        <v>0</v>
      </c>
      <c r="E30" s="10">
        <f>'1-Hypothèses'!E99</f>
        <v>0</v>
      </c>
      <c r="F30" s="10">
        <f>'1-Hypothèses'!F99</f>
        <v>0</v>
      </c>
      <c r="G30" s="10">
        <f>'1-Hypothèses'!G99</f>
        <v>0</v>
      </c>
      <c r="H30" s="10">
        <f>'1-Hypothèses'!H99</f>
        <v>0</v>
      </c>
      <c r="I30" s="10">
        <f>'1-Hypothèses'!I99</f>
        <v>0</v>
      </c>
      <c r="J30" s="10">
        <f>'1-Hypothèses'!J99</f>
        <v>0</v>
      </c>
      <c r="K30" s="10">
        <f>'1-Hypothèses'!K99</f>
        <v>0</v>
      </c>
    </row>
    <row r="31" spans="1:11" ht="20" customHeight="1" x14ac:dyDescent="0.35">
      <c r="A31" s="9" t="s">
        <v>119</v>
      </c>
      <c r="B31" s="9" t="s">
        <v>119</v>
      </c>
      <c r="C31" s="9" t="s">
        <v>22</v>
      </c>
      <c r="D31" s="10">
        <f t="shared" ref="D31:K31" si="0">D17-D30</f>
        <v>0</v>
      </c>
      <c r="E31" s="10">
        <f t="shared" si="0"/>
        <v>0</v>
      </c>
      <c r="F31" s="10">
        <f t="shared" si="0"/>
        <v>0</v>
      </c>
      <c r="G31" s="10">
        <f t="shared" si="0"/>
        <v>0</v>
      </c>
      <c r="H31" s="10">
        <f t="shared" si="0"/>
        <v>0</v>
      </c>
      <c r="I31" s="10">
        <f t="shared" si="0"/>
        <v>0</v>
      </c>
      <c r="J31" s="10">
        <f t="shared" si="0"/>
        <v>0</v>
      </c>
      <c r="K31" s="10">
        <f t="shared" si="0"/>
        <v>0</v>
      </c>
    </row>
    <row r="32" spans="1:11" ht="20" customHeight="1" x14ac:dyDescent="0.35">
      <c r="A32" s="4" t="s">
        <v>119</v>
      </c>
      <c r="B32" s="4" t="s">
        <v>120</v>
      </c>
      <c r="C32" s="4" t="s">
        <v>16</v>
      </c>
      <c r="D32" s="15">
        <f t="shared" ref="D32:K32" si="1">IFERROR(D31/D17,0)</f>
        <v>0</v>
      </c>
      <c r="E32" s="15">
        <f t="shared" si="1"/>
        <v>0</v>
      </c>
      <c r="F32" s="15">
        <f t="shared" si="1"/>
        <v>0</v>
      </c>
      <c r="G32" s="15">
        <f t="shared" si="1"/>
        <v>0</v>
      </c>
      <c r="H32" s="15">
        <f t="shared" si="1"/>
        <v>0</v>
      </c>
      <c r="I32" s="15">
        <f t="shared" si="1"/>
        <v>0</v>
      </c>
      <c r="J32" s="15">
        <f t="shared" si="1"/>
        <v>0</v>
      </c>
      <c r="K32" s="15">
        <f t="shared" si="1"/>
        <v>0</v>
      </c>
    </row>
    <row r="33" spans="1:11" ht="20" customHeight="1" x14ac:dyDescent="0.35">
      <c r="A33" s="1"/>
      <c r="B33" s="1"/>
      <c r="C33" s="1"/>
    </row>
    <row r="34" spans="1:11" ht="20" customHeight="1" x14ac:dyDescent="0.35">
      <c r="A34" s="38" t="s">
        <v>121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20" customHeight="1" x14ac:dyDescent="0.35">
      <c r="A35" s="4" t="s">
        <v>122</v>
      </c>
      <c r="B35" s="4" t="s">
        <v>123</v>
      </c>
      <c r="C35" s="4" t="s">
        <v>22</v>
      </c>
      <c r="D35" s="14">
        <f>'1-Hypothèses'!D143</f>
        <v>0</v>
      </c>
      <c r="E35" s="14">
        <f>'1-Hypothèses'!E143</f>
        <v>0</v>
      </c>
      <c r="F35" s="14">
        <f>'1-Hypothèses'!F143</f>
        <v>0</v>
      </c>
      <c r="G35" s="14">
        <f>'1-Hypothèses'!G143</f>
        <v>0</v>
      </c>
      <c r="H35" s="14">
        <f>'1-Hypothèses'!H143</f>
        <v>0</v>
      </c>
      <c r="I35" s="14">
        <f>'1-Hypothèses'!I143</f>
        <v>0</v>
      </c>
      <c r="J35" s="14">
        <f>'1-Hypothèses'!J143</f>
        <v>0</v>
      </c>
      <c r="K35" s="14">
        <f>'1-Hypothèses'!K143</f>
        <v>0</v>
      </c>
    </row>
    <row r="36" spans="1:11" ht="20" customHeight="1" x14ac:dyDescent="0.35">
      <c r="A36" s="4" t="s">
        <v>122</v>
      </c>
      <c r="B36" s="4" t="s">
        <v>71</v>
      </c>
      <c r="C36" s="4" t="s">
        <v>22</v>
      </c>
      <c r="D36" s="14">
        <f>'1-Hypothèses'!D146</f>
        <v>0</v>
      </c>
      <c r="E36" s="14">
        <f>'1-Hypothèses'!E146</f>
        <v>0</v>
      </c>
      <c r="F36" s="14">
        <f>'1-Hypothèses'!F146</f>
        <v>0</v>
      </c>
      <c r="G36" s="14">
        <f>'1-Hypothèses'!G146</f>
        <v>0</v>
      </c>
      <c r="H36" s="14">
        <f>'1-Hypothèses'!H146</f>
        <v>0</v>
      </c>
      <c r="I36" s="14">
        <f>'1-Hypothèses'!I146</f>
        <v>0</v>
      </c>
      <c r="J36" s="14">
        <f>'1-Hypothèses'!J146</f>
        <v>0</v>
      </c>
      <c r="K36" s="14">
        <f>'1-Hypothèses'!K146</f>
        <v>0</v>
      </c>
    </row>
    <row r="37" spans="1:11" ht="20" customHeight="1" x14ac:dyDescent="0.35">
      <c r="A37" s="4" t="s">
        <v>122</v>
      </c>
      <c r="B37" s="4" t="s">
        <v>72</v>
      </c>
      <c r="C37" s="4" t="s">
        <v>22</v>
      </c>
      <c r="D37" s="14">
        <f>'1-Hypothèses'!D147</f>
        <v>0</v>
      </c>
      <c r="E37" s="14">
        <f>'1-Hypothèses'!E147</f>
        <v>0</v>
      </c>
      <c r="F37" s="14">
        <f>'1-Hypothèses'!F147</f>
        <v>0</v>
      </c>
      <c r="G37" s="14">
        <f>'1-Hypothèses'!G147</f>
        <v>0</v>
      </c>
      <c r="H37" s="14">
        <f>'1-Hypothèses'!H147</f>
        <v>0</v>
      </c>
      <c r="I37" s="14">
        <f>'1-Hypothèses'!I147</f>
        <v>0</v>
      </c>
      <c r="J37" s="14">
        <f>'1-Hypothèses'!J147</f>
        <v>0</v>
      </c>
      <c r="K37" s="14">
        <f>'1-Hypothèses'!K147</f>
        <v>0</v>
      </c>
    </row>
    <row r="38" spans="1:11" ht="20" customHeight="1" x14ac:dyDescent="0.35">
      <c r="A38" s="4" t="s">
        <v>122</v>
      </c>
      <c r="B38" s="4" t="s">
        <v>73</v>
      </c>
      <c r="C38" s="4" t="s">
        <v>22</v>
      </c>
      <c r="D38" s="14">
        <f>'1-Hypothèses'!D148</f>
        <v>0</v>
      </c>
      <c r="E38" s="14">
        <f>'1-Hypothèses'!E148</f>
        <v>0</v>
      </c>
      <c r="F38" s="14">
        <f>'1-Hypothèses'!F148</f>
        <v>0</v>
      </c>
      <c r="G38" s="14">
        <f>'1-Hypothèses'!G148</f>
        <v>0</v>
      </c>
      <c r="H38" s="14">
        <f>'1-Hypothèses'!H148</f>
        <v>0</v>
      </c>
      <c r="I38" s="14">
        <f>'1-Hypothèses'!I148</f>
        <v>0</v>
      </c>
      <c r="J38" s="14">
        <f>'1-Hypothèses'!J148</f>
        <v>0</v>
      </c>
      <c r="K38" s="14">
        <f>'1-Hypothèses'!K148</f>
        <v>0</v>
      </c>
    </row>
    <row r="39" spans="1:11" ht="20" customHeight="1" x14ac:dyDescent="0.35">
      <c r="A39" s="4" t="s">
        <v>122</v>
      </c>
      <c r="B39" s="4" t="s">
        <v>74</v>
      </c>
      <c r="C39" s="4" t="s">
        <v>22</v>
      </c>
      <c r="D39" s="14">
        <f>'1-Hypothèses'!D149</f>
        <v>0</v>
      </c>
      <c r="E39" s="14">
        <f>'1-Hypothèses'!E149</f>
        <v>0</v>
      </c>
      <c r="F39" s="14">
        <f>'1-Hypothèses'!F149</f>
        <v>0</v>
      </c>
      <c r="G39" s="14">
        <f>'1-Hypothèses'!G149</f>
        <v>0</v>
      </c>
      <c r="H39" s="14">
        <f>'1-Hypothèses'!H149</f>
        <v>0</v>
      </c>
      <c r="I39" s="14">
        <f>'1-Hypothèses'!I149</f>
        <v>0</v>
      </c>
      <c r="J39" s="14">
        <f>'1-Hypothèses'!J149</f>
        <v>0</v>
      </c>
      <c r="K39" s="14">
        <f>'1-Hypothèses'!K149</f>
        <v>0</v>
      </c>
    </row>
    <row r="40" spans="1:11" ht="20" customHeight="1" x14ac:dyDescent="0.35">
      <c r="A40" s="4" t="s">
        <v>122</v>
      </c>
      <c r="B40" s="4" t="s">
        <v>75</v>
      </c>
      <c r="C40" s="4" t="s">
        <v>22</v>
      </c>
      <c r="D40" s="14">
        <f>'1-Hypothèses'!D150</f>
        <v>0</v>
      </c>
      <c r="E40" s="14">
        <f>'1-Hypothèses'!E150</f>
        <v>0</v>
      </c>
      <c r="F40" s="14">
        <f>'1-Hypothèses'!F150</f>
        <v>0</v>
      </c>
      <c r="G40" s="14">
        <f>'1-Hypothèses'!G150</f>
        <v>0</v>
      </c>
      <c r="H40" s="14">
        <f>'1-Hypothèses'!H150</f>
        <v>0</v>
      </c>
      <c r="I40" s="14">
        <f>'1-Hypothèses'!I150</f>
        <v>0</v>
      </c>
      <c r="J40" s="14">
        <f>'1-Hypothèses'!J150</f>
        <v>0</v>
      </c>
      <c r="K40" s="14">
        <f>'1-Hypothèses'!K150</f>
        <v>0</v>
      </c>
    </row>
    <row r="41" spans="1:11" ht="20" customHeight="1" x14ac:dyDescent="0.35">
      <c r="A41" s="4" t="s">
        <v>122</v>
      </c>
      <c r="B41" s="4" t="s">
        <v>76</v>
      </c>
      <c r="C41" s="4" t="s">
        <v>22</v>
      </c>
      <c r="D41" s="14">
        <f>'1-Hypothèses'!D151</f>
        <v>0</v>
      </c>
      <c r="E41" s="14">
        <f>'1-Hypothèses'!E151</f>
        <v>0</v>
      </c>
      <c r="F41" s="14">
        <f>'1-Hypothèses'!F151</f>
        <v>0</v>
      </c>
      <c r="G41" s="14">
        <f>'1-Hypothèses'!G151</f>
        <v>0</v>
      </c>
      <c r="H41" s="14">
        <f>'1-Hypothèses'!H151</f>
        <v>0</v>
      </c>
      <c r="I41" s="14">
        <f>'1-Hypothèses'!I151</f>
        <v>0</v>
      </c>
      <c r="J41" s="14">
        <f>'1-Hypothèses'!J151</f>
        <v>0</v>
      </c>
      <c r="K41" s="14">
        <f>'1-Hypothèses'!K151</f>
        <v>0</v>
      </c>
    </row>
    <row r="42" spans="1:11" ht="20" customHeight="1" x14ac:dyDescent="0.35">
      <c r="A42" s="4" t="s">
        <v>122</v>
      </c>
      <c r="B42" s="4" t="s">
        <v>77</v>
      </c>
      <c r="C42" s="4" t="s">
        <v>22</v>
      </c>
      <c r="D42" s="14">
        <f>'1-Hypothèses'!D152</f>
        <v>0</v>
      </c>
      <c r="E42" s="14">
        <f>'1-Hypothèses'!E152</f>
        <v>0</v>
      </c>
      <c r="F42" s="14">
        <f>'1-Hypothèses'!F152</f>
        <v>0</v>
      </c>
      <c r="G42" s="14">
        <f>'1-Hypothèses'!G152</f>
        <v>0</v>
      </c>
      <c r="H42" s="14">
        <f>'1-Hypothèses'!H152</f>
        <v>0</v>
      </c>
      <c r="I42" s="14">
        <f>'1-Hypothèses'!I152</f>
        <v>0</v>
      </c>
      <c r="J42" s="14">
        <f>'1-Hypothèses'!J152</f>
        <v>0</v>
      </c>
      <c r="K42" s="14">
        <f>'1-Hypothèses'!K152</f>
        <v>0</v>
      </c>
    </row>
    <row r="43" spans="1:11" ht="20" customHeight="1" x14ac:dyDescent="0.35">
      <c r="A43" s="4" t="s">
        <v>122</v>
      </c>
      <c r="B43" s="4" t="s">
        <v>78</v>
      </c>
      <c r="C43" s="4" t="s">
        <v>22</v>
      </c>
      <c r="D43" s="14">
        <f>'1-Hypothèses'!D153</f>
        <v>0</v>
      </c>
      <c r="E43" s="14">
        <f>'1-Hypothèses'!E153</f>
        <v>0</v>
      </c>
      <c r="F43" s="14">
        <f>'1-Hypothèses'!F153</f>
        <v>0</v>
      </c>
      <c r="G43" s="14">
        <f>'1-Hypothèses'!G153</f>
        <v>0</v>
      </c>
      <c r="H43" s="14">
        <f>'1-Hypothèses'!H153</f>
        <v>0</v>
      </c>
      <c r="I43" s="14">
        <f>'1-Hypothèses'!I153</f>
        <v>0</v>
      </c>
      <c r="J43" s="14">
        <f>'1-Hypothèses'!J153</f>
        <v>0</v>
      </c>
      <c r="K43" s="14">
        <f>'1-Hypothèses'!K153</f>
        <v>0</v>
      </c>
    </row>
    <row r="44" spans="1:11" ht="20" customHeight="1" x14ac:dyDescent="0.35">
      <c r="A44" s="4" t="s">
        <v>122</v>
      </c>
      <c r="B44" s="4" t="s">
        <v>79</v>
      </c>
      <c r="C44" s="4" t="s">
        <v>22</v>
      </c>
      <c r="D44" s="14">
        <f>'1-Hypothèses'!D154</f>
        <v>0</v>
      </c>
      <c r="E44" s="14">
        <f>'1-Hypothèses'!E154</f>
        <v>0</v>
      </c>
      <c r="F44" s="14">
        <f>'1-Hypothèses'!F154</f>
        <v>0</v>
      </c>
      <c r="G44" s="14">
        <f>'1-Hypothèses'!G154</f>
        <v>0</v>
      </c>
      <c r="H44" s="14">
        <f>'1-Hypothèses'!H154</f>
        <v>0</v>
      </c>
      <c r="I44" s="14">
        <f>'1-Hypothèses'!I154</f>
        <v>0</v>
      </c>
      <c r="J44" s="14">
        <f>'1-Hypothèses'!J154</f>
        <v>0</v>
      </c>
      <c r="K44" s="14">
        <f>'1-Hypothèses'!K154</f>
        <v>0</v>
      </c>
    </row>
    <row r="45" spans="1:11" ht="20" customHeight="1" x14ac:dyDescent="0.35">
      <c r="A45" s="4" t="s">
        <v>122</v>
      </c>
      <c r="B45" s="4" t="s">
        <v>80</v>
      </c>
      <c r="C45" s="4" t="s">
        <v>22</v>
      </c>
      <c r="D45" s="14">
        <f>'1-Hypothèses'!D155</f>
        <v>0</v>
      </c>
      <c r="E45" s="14">
        <f>'1-Hypothèses'!E155</f>
        <v>0</v>
      </c>
      <c r="F45" s="14">
        <f>'1-Hypothèses'!F155</f>
        <v>0</v>
      </c>
      <c r="G45" s="14">
        <f>'1-Hypothèses'!G155</f>
        <v>0</v>
      </c>
      <c r="H45" s="14">
        <f>'1-Hypothèses'!H155</f>
        <v>0</v>
      </c>
      <c r="I45" s="14">
        <f>'1-Hypothèses'!I155</f>
        <v>0</v>
      </c>
      <c r="J45" s="14">
        <f>'1-Hypothèses'!J155</f>
        <v>0</v>
      </c>
      <c r="K45" s="14">
        <f>'1-Hypothèses'!K155</f>
        <v>0</v>
      </c>
    </row>
    <row r="46" spans="1:11" ht="20" customHeight="1" x14ac:dyDescent="0.35">
      <c r="A46" s="9" t="s">
        <v>122</v>
      </c>
      <c r="B46" s="9" t="s">
        <v>124</v>
      </c>
      <c r="C46" s="9" t="s">
        <v>22</v>
      </c>
      <c r="D46" s="10">
        <f t="shared" ref="D46:K46" si="2">D35+D36+D37+D38+D39+D40+D41+D42+D43+D44+D45</f>
        <v>0</v>
      </c>
      <c r="E46" s="10">
        <f t="shared" si="2"/>
        <v>0</v>
      </c>
      <c r="F46" s="10">
        <f t="shared" si="2"/>
        <v>0</v>
      </c>
      <c r="G46" s="10">
        <f t="shared" si="2"/>
        <v>0</v>
      </c>
      <c r="H46" s="10">
        <f t="shared" si="2"/>
        <v>0</v>
      </c>
      <c r="I46" s="10">
        <f t="shared" si="2"/>
        <v>0</v>
      </c>
      <c r="J46" s="10">
        <f t="shared" si="2"/>
        <v>0</v>
      </c>
      <c r="K46" s="10">
        <f t="shared" si="2"/>
        <v>0</v>
      </c>
    </row>
    <row r="47" spans="1:11" ht="20" customHeight="1" x14ac:dyDescent="0.35">
      <c r="A47" s="9" t="s">
        <v>125</v>
      </c>
      <c r="B47" s="9" t="s">
        <v>126</v>
      </c>
      <c r="C47" s="9" t="s">
        <v>22</v>
      </c>
      <c r="D47" s="10">
        <f t="shared" ref="D47:K47" si="3">D31-D46</f>
        <v>0</v>
      </c>
      <c r="E47" s="10">
        <f t="shared" si="3"/>
        <v>0</v>
      </c>
      <c r="F47" s="10">
        <f t="shared" si="3"/>
        <v>0</v>
      </c>
      <c r="G47" s="10">
        <f t="shared" si="3"/>
        <v>0</v>
      </c>
      <c r="H47" s="10">
        <f t="shared" si="3"/>
        <v>0</v>
      </c>
      <c r="I47" s="10">
        <f t="shared" si="3"/>
        <v>0</v>
      </c>
      <c r="J47" s="10">
        <f t="shared" si="3"/>
        <v>0</v>
      </c>
      <c r="K47" s="10">
        <f t="shared" si="3"/>
        <v>0</v>
      </c>
    </row>
    <row r="48" spans="1:11" ht="20" customHeight="1" x14ac:dyDescent="0.35">
      <c r="A48" s="1"/>
      <c r="B48" s="1"/>
      <c r="C48" s="1"/>
    </row>
    <row r="49" spans="1:11" ht="20" customHeight="1" x14ac:dyDescent="0.35">
      <c r="A49" s="38" t="s">
        <v>127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20" customHeight="1" x14ac:dyDescent="0.35">
      <c r="A50" s="4" t="s">
        <v>83</v>
      </c>
      <c r="B50" s="4" t="s">
        <v>84</v>
      </c>
      <c r="C50" s="4" t="s">
        <v>22</v>
      </c>
      <c r="D50" s="16">
        <f>'1-Hypothèses'!D159</f>
        <v>0</v>
      </c>
      <c r="E50" s="16">
        <f>'1-Hypothèses'!E159</f>
        <v>0</v>
      </c>
      <c r="F50" s="16">
        <f>'1-Hypothèses'!F159</f>
        <v>0</v>
      </c>
      <c r="G50" s="16">
        <f>'1-Hypothèses'!G159</f>
        <v>0</v>
      </c>
      <c r="H50" s="16">
        <f>'1-Hypothèses'!H159</f>
        <v>0</v>
      </c>
      <c r="I50" s="16">
        <f>'1-Hypothèses'!I159</f>
        <v>0</v>
      </c>
      <c r="J50" s="16">
        <f>'1-Hypothèses'!J159</f>
        <v>0</v>
      </c>
      <c r="K50" s="16">
        <f>'1-Hypothèses'!K159</f>
        <v>0</v>
      </c>
    </row>
    <row r="51" spans="1:11" ht="20" customHeight="1" x14ac:dyDescent="0.35">
      <c r="A51" s="4" t="s">
        <v>83</v>
      </c>
      <c r="B51" s="4" t="s">
        <v>128</v>
      </c>
      <c r="C51" s="4" t="s">
        <v>22</v>
      </c>
      <c r="D51" s="16">
        <f>'1-Hypothèses'!D161</f>
        <v>0</v>
      </c>
      <c r="E51" s="16">
        <f>'1-Hypothèses'!E161</f>
        <v>0</v>
      </c>
      <c r="F51" s="16">
        <f>'1-Hypothèses'!F161</f>
        <v>0</v>
      </c>
      <c r="G51" s="16">
        <f>'1-Hypothèses'!G161</f>
        <v>0</v>
      </c>
      <c r="H51" s="16">
        <f>'1-Hypothèses'!H161</f>
        <v>0</v>
      </c>
      <c r="I51" s="16">
        <f>'1-Hypothèses'!I161</f>
        <v>0</v>
      </c>
      <c r="J51" s="16">
        <f>'1-Hypothèses'!J161</f>
        <v>0</v>
      </c>
      <c r="K51" s="16">
        <f>'1-Hypothèses'!K161</f>
        <v>0</v>
      </c>
    </row>
    <row r="52" spans="1:11" ht="20" customHeight="1" x14ac:dyDescent="0.35">
      <c r="A52" s="12" t="s">
        <v>83</v>
      </c>
      <c r="B52" s="12" t="s">
        <v>87</v>
      </c>
      <c r="C52" s="12" t="s">
        <v>22</v>
      </c>
      <c r="D52" s="13">
        <f t="shared" ref="D52:K52" si="4">D50+D51</f>
        <v>0</v>
      </c>
      <c r="E52" s="13">
        <f t="shared" si="4"/>
        <v>0</v>
      </c>
      <c r="F52" s="13">
        <f t="shared" si="4"/>
        <v>0</v>
      </c>
      <c r="G52" s="13">
        <f t="shared" si="4"/>
        <v>0</v>
      </c>
      <c r="H52" s="13">
        <f t="shared" si="4"/>
        <v>0</v>
      </c>
      <c r="I52" s="13">
        <f t="shared" si="4"/>
        <v>0</v>
      </c>
      <c r="J52" s="13">
        <f t="shared" si="4"/>
        <v>0</v>
      </c>
      <c r="K52" s="13">
        <f t="shared" si="4"/>
        <v>0</v>
      </c>
    </row>
    <row r="53" spans="1:11" ht="20" customHeight="1" x14ac:dyDescent="0.35">
      <c r="A53" s="9" t="s">
        <v>125</v>
      </c>
      <c r="B53" s="9" t="s">
        <v>129</v>
      </c>
      <c r="C53" s="9" t="s">
        <v>22</v>
      </c>
      <c r="D53" s="10">
        <f t="shared" ref="D53:K53" si="5">D47-D52</f>
        <v>0</v>
      </c>
      <c r="E53" s="10">
        <f t="shared" si="5"/>
        <v>0</v>
      </c>
      <c r="F53" s="10">
        <f t="shared" si="5"/>
        <v>0</v>
      </c>
      <c r="G53" s="10">
        <f t="shared" si="5"/>
        <v>0</v>
      </c>
      <c r="H53" s="10">
        <f t="shared" si="5"/>
        <v>0</v>
      </c>
      <c r="I53" s="10">
        <f t="shared" si="5"/>
        <v>0</v>
      </c>
      <c r="J53" s="10">
        <f t="shared" si="5"/>
        <v>0</v>
      </c>
      <c r="K53" s="10">
        <f t="shared" si="5"/>
        <v>0</v>
      </c>
    </row>
    <row r="54" spans="1:11" ht="20" customHeight="1" x14ac:dyDescent="0.35">
      <c r="A54" s="4" t="s">
        <v>125</v>
      </c>
      <c r="B54" s="4" t="s">
        <v>130</v>
      </c>
      <c r="C54" s="4" t="s">
        <v>16</v>
      </c>
      <c r="D54" s="15">
        <f t="shared" ref="D54:K54" si="6">IFERROR(D53/D17,0)</f>
        <v>0</v>
      </c>
      <c r="E54" s="15">
        <f t="shared" si="6"/>
        <v>0</v>
      </c>
      <c r="F54" s="15">
        <f t="shared" si="6"/>
        <v>0</v>
      </c>
      <c r="G54" s="15">
        <f t="shared" si="6"/>
        <v>0</v>
      </c>
      <c r="H54" s="15">
        <f t="shared" si="6"/>
        <v>0</v>
      </c>
      <c r="I54" s="15">
        <f t="shared" si="6"/>
        <v>0</v>
      </c>
      <c r="J54" s="15">
        <f t="shared" si="6"/>
        <v>0</v>
      </c>
      <c r="K54" s="15">
        <f t="shared" si="6"/>
        <v>0</v>
      </c>
    </row>
    <row r="55" spans="1:11" ht="20" customHeight="1" x14ac:dyDescent="0.35">
      <c r="A55" s="1"/>
      <c r="B55" s="1"/>
      <c r="C55" s="1"/>
    </row>
    <row r="56" spans="1:11" ht="20" customHeight="1" x14ac:dyDescent="0.35">
      <c r="A56" s="38" t="s">
        <v>131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ht="20" customHeight="1" x14ac:dyDescent="0.35">
      <c r="A57" s="4" t="s">
        <v>132</v>
      </c>
      <c r="B57" s="4" t="s">
        <v>133</v>
      </c>
      <c r="C57" s="4" t="s">
        <v>22</v>
      </c>
      <c r="D57" s="8">
        <f>0</f>
        <v>0</v>
      </c>
      <c r="E57" s="8">
        <f>SUM('2-Capex'!$D$57:E57)/'2-Capex'!E7+SUM('2-Capex'!$D$58:E58)/'2-Capex'!E8</f>
        <v>0</v>
      </c>
      <c r="F57" s="8">
        <f>SUM('2-Capex'!$D$57:F57)/'2-Capex'!F7+SUM('2-Capex'!$D$58:F58)/'2-Capex'!F8</f>
        <v>0</v>
      </c>
      <c r="G57" s="8">
        <f>SUM('2-Capex'!$D$57:G57)/'2-Capex'!G7+SUM('2-Capex'!$D$58:G58)/'2-Capex'!G8</f>
        <v>0</v>
      </c>
      <c r="H57" s="8">
        <f>SUM('2-Capex'!$D$57:H57)/'2-Capex'!H7+SUM('2-Capex'!$D$58:H58)/'2-Capex'!H8</f>
        <v>0</v>
      </c>
      <c r="I57" s="8">
        <f>SUM('2-Capex'!$D$57:I57)/'2-Capex'!I7+SUM('2-Capex'!$D$58:I58)/'2-Capex'!I8</f>
        <v>0</v>
      </c>
      <c r="J57" s="8">
        <f>SUM('2-Capex'!$D$57:J57)/'2-Capex'!J7+SUM('2-Capex'!$D$58:J58)/'2-Capex'!J8</f>
        <v>0</v>
      </c>
      <c r="K57" s="8">
        <f>SUM('2-Capex'!$D$57:K57)/'2-Capex'!K7+SUM('2-Capex'!$D$58:K58)/'2-Capex'!K8</f>
        <v>0</v>
      </c>
    </row>
    <row r="58" spans="1:11" ht="20" customHeight="1" x14ac:dyDescent="0.35">
      <c r="A58" s="9" t="s">
        <v>134</v>
      </c>
      <c r="B58" s="9" t="s">
        <v>134</v>
      </c>
      <c r="C58" s="9" t="s">
        <v>22</v>
      </c>
      <c r="D58" s="10">
        <f t="shared" ref="D58:K58" si="7">D53-D57</f>
        <v>0</v>
      </c>
      <c r="E58" s="10">
        <f t="shared" si="7"/>
        <v>0</v>
      </c>
      <c r="F58" s="10">
        <f t="shared" si="7"/>
        <v>0</v>
      </c>
      <c r="G58" s="10">
        <f t="shared" si="7"/>
        <v>0</v>
      </c>
      <c r="H58" s="10">
        <f t="shared" si="7"/>
        <v>0</v>
      </c>
      <c r="I58" s="10">
        <f t="shared" si="7"/>
        <v>0</v>
      </c>
      <c r="J58" s="10">
        <f t="shared" si="7"/>
        <v>0</v>
      </c>
      <c r="K58" s="10">
        <f t="shared" si="7"/>
        <v>0</v>
      </c>
    </row>
    <row r="59" spans="1:11" ht="20" customHeight="1" x14ac:dyDescent="0.35">
      <c r="A59" s="4" t="s">
        <v>135</v>
      </c>
      <c r="B59" s="4" t="s">
        <v>136</v>
      </c>
      <c r="C59" s="4" t="s">
        <v>22</v>
      </c>
      <c r="D59" s="14">
        <f>'1-Hypothèses'!D168</f>
        <v>0</v>
      </c>
      <c r="E59" s="14">
        <f>'1-Hypothèses'!E168</f>
        <v>0</v>
      </c>
      <c r="F59" s="14">
        <f>'1-Hypothèses'!F168</f>
        <v>0</v>
      </c>
      <c r="G59" s="14">
        <f>'1-Hypothèses'!G168</f>
        <v>0</v>
      </c>
      <c r="H59" s="14">
        <f>'1-Hypothèses'!H168</f>
        <v>0</v>
      </c>
      <c r="I59" s="14">
        <f>'1-Hypothèses'!I168</f>
        <v>0</v>
      </c>
      <c r="J59" s="14">
        <f>'1-Hypothèses'!J168</f>
        <v>0</v>
      </c>
      <c r="K59" s="14">
        <f>'1-Hypothèses'!K168</f>
        <v>0</v>
      </c>
    </row>
    <row r="60" spans="1:11" ht="20" customHeight="1" x14ac:dyDescent="0.35">
      <c r="A60" s="9" t="s">
        <v>137</v>
      </c>
      <c r="B60" s="9" t="s">
        <v>137</v>
      </c>
      <c r="C60" s="9" t="s">
        <v>22</v>
      </c>
      <c r="D60" s="10">
        <f t="shared" ref="D60:K60" si="8">D58-D59</f>
        <v>0</v>
      </c>
      <c r="E60" s="10">
        <f t="shared" si="8"/>
        <v>0</v>
      </c>
      <c r="F60" s="10">
        <f t="shared" si="8"/>
        <v>0</v>
      </c>
      <c r="G60" s="10">
        <f t="shared" si="8"/>
        <v>0</v>
      </c>
      <c r="H60" s="10">
        <f t="shared" si="8"/>
        <v>0</v>
      </c>
      <c r="I60" s="10">
        <f t="shared" si="8"/>
        <v>0</v>
      </c>
      <c r="J60" s="10">
        <f t="shared" si="8"/>
        <v>0</v>
      </c>
      <c r="K60" s="10">
        <f t="shared" si="8"/>
        <v>0</v>
      </c>
    </row>
    <row r="61" spans="1:11" ht="20" customHeight="1" x14ac:dyDescent="0.35">
      <c r="A61" s="4" t="s">
        <v>138</v>
      </c>
      <c r="B61" s="4" t="s">
        <v>139</v>
      </c>
      <c r="C61" s="4" t="s">
        <v>22</v>
      </c>
      <c r="D61" s="8">
        <f>MAX(0,D60*'1-Hypothèses'!D9)</f>
        <v>0</v>
      </c>
      <c r="E61" s="8">
        <f>MAX(0,E60*'1-Hypothèses'!E9)</f>
        <v>0</v>
      </c>
      <c r="F61" s="8">
        <f>MAX(0,F60*'1-Hypothèses'!F9)</f>
        <v>0</v>
      </c>
      <c r="G61" s="8">
        <f>MAX(0,G60*'1-Hypothèses'!G9)</f>
        <v>0</v>
      </c>
      <c r="H61" s="8">
        <f>MAX(0,H60*'1-Hypothèses'!H9)</f>
        <v>0</v>
      </c>
      <c r="I61" s="8">
        <f>MAX(0,I60*'1-Hypothèses'!I9)</f>
        <v>0</v>
      </c>
      <c r="J61" s="8">
        <f>MAX(0,J60*'1-Hypothèses'!J9)</f>
        <v>0</v>
      </c>
      <c r="K61" s="8">
        <f>MAX(0,K60*'1-Hypothèses'!K9)</f>
        <v>0</v>
      </c>
    </row>
    <row r="62" spans="1:11" ht="20" customHeight="1" x14ac:dyDescent="0.35">
      <c r="A62" s="9" t="s">
        <v>140</v>
      </c>
      <c r="B62" s="9" t="s">
        <v>140</v>
      </c>
      <c r="C62" s="9" t="s">
        <v>22</v>
      </c>
      <c r="D62" s="10">
        <f t="shared" ref="D62:K62" si="9">D60-D61</f>
        <v>0</v>
      </c>
      <c r="E62" s="10">
        <f t="shared" si="9"/>
        <v>0</v>
      </c>
      <c r="F62" s="10">
        <f t="shared" si="9"/>
        <v>0</v>
      </c>
      <c r="G62" s="10">
        <f t="shared" si="9"/>
        <v>0</v>
      </c>
      <c r="H62" s="10">
        <f t="shared" si="9"/>
        <v>0</v>
      </c>
      <c r="I62" s="10">
        <f t="shared" si="9"/>
        <v>0</v>
      </c>
      <c r="J62" s="10">
        <f t="shared" si="9"/>
        <v>0</v>
      </c>
      <c r="K62" s="10">
        <f t="shared" si="9"/>
        <v>0</v>
      </c>
    </row>
    <row r="63" spans="1:11" ht="20" customHeight="1" x14ac:dyDescent="0.35">
      <c r="A63" s="4" t="s">
        <v>140</v>
      </c>
      <c r="B63" s="4" t="s">
        <v>141</v>
      </c>
      <c r="C63" s="4" t="s">
        <v>16</v>
      </c>
      <c r="D63" s="15">
        <f t="shared" ref="D63:K63" si="10">IFERROR(D62/D17,0)</f>
        <v>0</v>
      </c>
      <c r="E63" s="15">
        <f t="shared" si="10"/>
        <v>0</v>
      </c>
      <c r="F63" s="15">
        <f t="shared" si="10"/>
        <v>0</v>
      </c>
      <c r="G63" s="15">
        <f t="shared" si="10"/>
        <v>0</v>
      </c>
      <c r="H63" s="15">
        <f t="shared" si="10"/>
        <v>0</v>
      </c>
      <c r="I63" s="15">
        <f t="shared" si="10"/>
        <v>0</v>
      </c>
      <c r="J63" s="15">
        <f t="shared" si="10"/>
        <v>0</v>
      </c>
      <c r="K63" s="15">
        <f t="shared" si="10"/>
        <v>0</v>
      </c>
    </row>
    <row r="64" spans="1:11" ht="20" customHeight="1" x14ac:dyDescent="0.35"/>
  </sheetData>
  <mergeCells count="7">
    <mergeCell ref="A1:K1"/>
    <mergeCell ref="A56:K56"/>
    <mergeCell ref="A6:K6"/>
    <mergeCell ref="A34:K34"/>
    <mergeCell ref="A2:K2"/>
    <mergeCell ref="A19:K19"/>
    <mergeCell ref="A49:K4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showGridLines="0" workbookViewId="0">
      <selection activeCell="B3" sqref="B3"/>
    </sheetView>
  </sheetViews>
  <sheetFormatPr baseColWidth="10" defaultColWidth="8.7265625" defaultRowHeight="14.5" x14ac:dyDescent="0.35"/>
  <cols>
    <col min="1" max="1" width="22" customWidth="1"/>
    <col min="2" max="2" width="34" customWidth="1"/>
    <col min="3" max="3" width="28" customWidth="1"/>
    <col min="4" max="11" width="14" customWidth="1"/>
  </cols>
  <sheetData>
    <row r="1" spans="1:11" ht="20" customHeight="1" x14ac:dyDescent="0.35">
      <c r="A1" s="36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" customHeight="1" x14ac:dyDescent="0.35">
      <c r="A2" s="46" t="s">
        <v>172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0" customHeight="1" x14ac:dyDescent="0.35">
      <c r="A3" s="1"/>
      <c r="B3" s="1"/>
      <c r="C3" s="1"/>
    </row>
    <row r="4" spans="1:11" ht="20" customHeight="1" x14ac:dyDescent="0.35">
      <c r="A4" s="1"/>
      <c r="B4" s="1"/>
      <c r="C4" s="1"/>
    </row>
    <row r="5" spans="1:11" ht="20" customHeight="1" x14ac:dyDescent="0.35">
      <c r="A5" s="2" t="s">
        <v>2</v>
      </c>
      <c r="B5" s="2" t="s">
        <v>3</v>
      </c>
      <c r="C5" s="2" t="s">
        <v>142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20" customHeight="1" x14ac:dyDescent="0.35">
      <c r="A6" s="38" t="s">
        <v>143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0" customHeight="1" x14ac:dyDescent="0.35">
      <c r="A7" s="4" t="s">
        <v>144</v>
      </c>
      <c r="B7" s="4" t="s">
        <v>126</v>
      </c>
      <c r="C7" s="4" t="s">
        <v>22</v>
      </c>
      <c r="D7" s="14">
        <f>'3-P&amp;L'!D47</f>
        <v>0</v>
      </c>
      <c r="E7" s="14">
        <f>'3-P&amp;L'!E47</f>
        <v>0</v>
      </c>
      <c r="F7" s="14">
        <f>'3-P&amp;L'!F47</f>
        <v>0</v>
      </c>
      <c r="G7" s="14">
        <f>'3-P&amp;L'!G47</f>
        <v>0</v>
      </c>
      <c r="H7" s="14">
        <f>'3-P&amp;L'!H47</f>
        <v>0</v>
      </c>
      <c r="I7" s="14">
        <f>'3-P&amp;L'!I47</f>
        <v>0</v>
      </c>
      <c r="J7" s="14">
        <f>'3-P&amp;L'!J47</f>
        <v>0</v>
      </c>
      <c r="K7" s="14">
        <f>'3-P&amp;L'!K47</f>
        <v>0</v>
      </c>
    </row>
    <row r="8" spans="1:11" ht="20" customHeight="1" x14ac:dyDescent="0.35">
      <c r="A8" s="4" t="s">
        <v>144</v>
      </c>
      <c r="B8" s="4" t="s">
        <v>145</v>
      </c>
      <c r="C8" s="4" t="s">
        <v>22</v>
      </c>
      <c r="D8" s="16">
        <f>'3-P&amp;L'!D50</f>
        <v>0</v>
      </c>
      <c r="E8" s="16">
        <f>'3-P&amp;L'!E50</f>
        <v>0</v>
      </c>
      <c r="F8" s="16">
        <f>'3-P&amp;L'!F50</f>
        <v>0</v>
      </c>
      <c r="G8" s="16">
        <f>'3-P&amp;L'!G50</f>
        <v>0</v>
      </c>
      <c r="H8" s="16">
        <f>'3-P&amp;L'!H50</f>
        <v>0</v>
      </c>
      <c r="I8" s="16">
        <f>'3-P&amp;L'!I50</f>
        <v>0</v>
      </c>
      <c r="J8" s="16">
        <f>'3-P&amp;L'!J50</f>
        <v>0</v>
      </c>
      <c r="K8" s="16">
        <f>'3-P&amp;L'!K50</f>
        <v>0</v>
      </c>
    </row>
    <row r="9" spans="1:11" ht="20" customHeight="1" x14ac:dyDescent="0.35">
      <c r="A9" s="4" t="s">
        <v>144</v>
      </c>
      <c r="B9" s="4" t="s">
        <v>146</v>
      </c>
      <c r="C9" s="4" t="s">
        <v>22</v>
      </c>
      <c r="D9" s="16">
        <f>'3-P&amp;L'!D51</f>
        <v>0</v>
      </c>
      <c r="E9" s="16">
        <f>'3-P&amp;L'!E51</f>
        <v>0</v>
      </c>
      <c r="F9" s="16">
        <f>'3-P&amp;L'!F51</f>
        <v>0</v>
      </c>
      <c r="G9" s="16">
        <f>'3-P&amp;L'!G51</f>
        <v>0</v>
      </c>
      <c r="H9" s="16">
        <f>'3-P&amp;L'!H51</f>
        <v>0</v>
      </c>
      <c r="I9" s="16">
        <f>'3-P&amp;L'!I51</f>
        <v>0</v>
      </c>
      <c r="J9" s="16">
        <f>'3-P&amp;L'!J51</f>
        <v>0</v>
      </c>
      <c r="K9" s="16">
        <f>'3-P&amp;L'!K51</f>
        <v>0</v>
      </c>
    </row>
    <row r="10" spans="1:11" ht="20" customHeight="1" x14ac:dyDescent="0.35">
      <c r="A10" s="4" t="s">
        <v>144</v>
      </c>
      <c r="B10" s="4" t="s">
        <v>147</v>
      </c>
      <c r="C10" s="4" t="s">
        <v>22</v>
      </c>
      <c r="D10" s="14">
        <f>'3-P&amp;L'!D61</f>
        <v>0</v>
      </c>
      <c r="E10" s="14">
        <f>'3-P&amp;L'!E61</f>
        <v>0</v>
      </c>
      <c r="F10" s="14">
        <f>'3-P&amp;L'!F61</f>
        <v>0</v>
      </c>
      <c r="G10" s="14">
        <f>'3-P&amp;L'!G61</f>
        <v>0</v>
      </c>
      <c r="H10" s="14">
        <f>'3-P&amp;L'!H61</f>
        <v>0</v>
      </c>
      <c r="I10" s="14">
        <f>'3-P&amp;L'!I61</f>
        <v>0</v>
      </c>
      <c r="J10" s="14">
        <f>'3-P&amp;L'!J61</f>
        <v>0</v>
      </c>
      <c r="K10" s="14">
        <f>'3-P&amp;L'!K61</f>
        <v>0</v>
      </c>
    </row>
    <row r="11" spans="1:11" ht="20" customHeight="1" x14ac:dyDescent="0.35">
      <c r="A11" s="4" t="s">
        <v>148</v>
      </c>
      <c r="B11" s="19" t="s">
        <v>149</v>
      </c>
      <c r="C11" s="4" t="s">
        <v>22</v>
      </c>
      <c r="D11" s="8">
        <f>'3-P&amp;L'!D17*'1-Hypothèses'!D10/365</f>
        <v>0</v>
      </c>
      <c r="E11" s="8">
        <f>'3-P&amp;L'!E17*'1-Hypothèses'!E10/365</f>
        <v>0</v>
      </c>
      <c r="F11" s="8">
        <f>'3-P&amp;L'!F17*'1-Hypothèses'!F10/365</f>
        <v>0</v>
      </c>
      <c r="G11" s="8">
        <f>'3-P&amp;L'!G17*'1-Hypothèses'!G10/365</f>
        <v>0</v>
      </c>
      <c r="H11" s="8">
        <f>'3-P&amp;L'!H17*'1-Hypothèses'!H10/365</f>
        <v>0</v>
      </c>
      <c r="I11" s="8">
        <f>'3-P&amp;L'!I17*'1-Hypothèses'!I10/365</f>
        <v>0</v>
      </c>
      <c r="J11" s="8">
        <f>'3-P&amp;L'!J17*'1-Hypothèses'!J10/365</f>
        <v>0</v>
      </c>
      <c r="K11" s="8">
        <f>'3-P&amp;L'!K17*'1-Hypothèses'!K10/365</f>
        <v>0</v>
      </c>
    </row>
    <row r="12" spans="1:11" ht="20" customHeight="1" x14ac:dyDescent="0.35">
      <c r="A12" s="4" t="s">
        <v>148</v>
      </c>
      <c r="B12" s="4" t="s">
        <v>150</v>
      </c>
      <c r="C12" s="4" t="s">
        <v>22</v>
      </c>
      <c r="D12" s="8">
        <f>'3-P&amp;L'!D30*'1-Hypothèses'!D11/365</f>
        <v>0</v>
      </c>
      <c r="E12" s="8">
        <f>'3-P&amp;L'!E30*'1-Hypothèses'!E11/365</f>
        <v>0</v>
      </c>
      <c r="F12" s="8">
        <f>'3-P&amp;L'!F30*'1-Hypothèses'!F11/365</f>
        <v>0</v>
      </c>
      <c r="G12" s="8">
        <f>'3-P&amp;L'!G30*'1-Hypothèses'!G11/365</f>
        <v>0</v>
      </c>
      <c r="H12" s="8">
        <f>'3-P&amp;L'!H30*'1-Hypothèses'!H11/365</f>
        <v>0</v>
      </c>
      <c r="I12" s="8">
        <f>'3-P&amp;L'!I30*'1-Hypothèses'!I11/365</f>
        <v>0</v>
      </c>
      <c r="J12" s="8">
        <f>'3-P&amp;L'!J30*'1-Hypothèses'!J11/365</f>
        <v>0</v>
      </c>
      <c r="K12" s="8">
        <f>'3-P&amp;L'!K30*'1-Hypothèses'!K11/365</f>
        <v>0</v>
      </c>
    </row>
    <row r="13" spans="1:11" ht="20" customHeight="1" x14ac:dyDescent="0.35">
      <c r="A13" s="4" t="s">
        <v>148</v>
      </c>
      <c r="B13" s="19" t="s">
        <v>151</v>
      </c>
      <c r="C13" s="4" t="s">
        <v>22</v>
      </c>
      <c r="D13" s="8">
        <f>'3-P&amp;L'!D30*'1-Hypothèses'!D12/365</f>
        <v>0</v>
      </c>
      <c r="E13" s="8">
        <f>'3-P&amp;L'!E30*'1-Hypothèses'!E12/365</f>
        <v>0</v>
      </c>
      <c r="F13" s="8">
        <f>'3-P&amp;L'!F30*'1-Hypothèses'!F12/365</f>
        <v>0</v>
      </c>
      <c r="G13" s="8">
        <f>'3-P&amp;L'!G30*'1-Hypothèses'!G12/365</f>
        <v>0</v>
      </c>
      <c r="H13" s="8">
        <f>'3-P&amp;L'!H30*'1-Hypothèses'!H12/365</f>
        <v>0</v>
      </c>
      <c r="I13" s="8">
        <f>'3-P&amp;L'!I30*'1-Hypothèses'!I12/365</f>
        <v>0</v>
      </c>
      <c r="J13" s="8">
        <f>'3-P&amp;L'!J30*'1-Hypothèses'!J12/365</f>
        <v>0</v>
      </c>
      <c r="K13" s="8">
        <f>'3-P&amp;L'!K30*'1-Hypothèses'!K12/365</f>
        <v>0</v>
      </c>
    </row>
    <row r="14" spans="1:11" ht="20" customHeight="1" x14ac:dyDescent="0.35">
      <c r="A14" s="4" t="s">
        <v>148</v>
      </c>
      <c r="B14" s="4" t="s">
        <v>152</v>
      </c>
      <c r="C14" s="4" t="s">
        <v>22</v>
      </c>
      <c r="D14" s="8">
        <f t="shared" ref="D14:K14" si="0">D11+D12-D13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</row>
    <row r="15" spans="1:11" ht="20" customHeight="1" x14ac:dyDescent="0.35">
      <c r="A15" s="4" t="s">
        <v>148</v>
      </c>
      <c r="B15" s="4" t="s">
        <v>153</v>
      </c>
      <c r="C15" s="4" t="s">
        <v>22</v>
      </c>
      <c r="D15" s="8">
        <f>D14</f>
        <v>0</v>
      </c>
      <c r="E15" s="8">
        <f t="shared" ref="E15:K15" si="1">E14-D14</f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</row>
    <row r="16" spans="1:11" ht="20" customHeight="1" x14ac:dyDescent="0.35">
      <c r="A16" s="9" t="s">
        <v>144</v>
      </c>
      <c r="B16" s="9" t="s">
        <v>154</v>
      </c>
      <c r="C16" s="9" t="s">
        <v>22</v>
      </c>
      <c r="D16" s="10">
        <f t="shared" ref="D16:K16" si="2">D7-D8-D9-D10-D15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</row>
    <row r="17" spans="1:11" ht="20" customHeight="1" x14ac:dyDescent="0.35">
      <c r="A17" s="1"/>
      <c r="B17" s="1"/>
      <c r="C17" s="1"/>
    </row>
    <row r="18" spans="1:11" ht="20" customHeight="1" x14ac:dyDescent="0.35">
      <c r="A18" s="38" t="s">
        <v>155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" customHeight="1" x14ac:dyDescent="0.35">
      <c r="A19" s="4" t="s">
        <v>156</v>
      </c>
      <c r="B19" s="4" t="s">
        <v>157</v>
      </c>
      <c r="C19" s="4" t="s">
        <v>22</v>
      </c>
      <c r="D19" s="14">
        <f>'2-Capex'!D57</f>
        <v>0</v>
      </c>
      <c r="E19" s="14">
        <f>'2-Capex'!E57</f>
        <v>0</v>
      </c>
      <c r="F19" s="14">
        <f>'2-Capex'!F57</f>
        <v>0</v>
      </c>
      <c r="G19" s="14">
        <f>'2-Capex'!G57</f>
        <v>0</v>
      </c>
      <c r="H19" s="14">
        <f>'2-Capex'!H57</f>
        <v>0</v>
      </c>
      <c r="I19" s="14">
        <f>'2-Capex'!I57</f>
        <v>0</v>
      </c>
      <c r="J19" s="14">
        <f>'2-Capex'!J57</f>
        <v>0</v>
      </c>
      <c r="K19" s="14">
        <f>'2-Capex'!K57</f>
        <v>0</v>
      </c>
    </row>
    <row r="20" spans="1:11" ht="20" customHeight="1" x14ac:dyDescent="0.35">
      <c r="A20" s="4" t="s">
        <v>156</v>
      </c>
      <c r="B20" s="4" t="s">
        <v>158</v>
      </c>
      <c r="C20" s="4" t="s">
        <v>22</v>
      </c>
      <c r="D20" s="14">
        <f>'2-Capex'!D58</f>
        <v>0</v>
      </c>
      <c r="E20" s="14">
        <f>'2-Capex'!E58</f>
        <v>0</v>
      </c>
      <c r="F20" s="14">
        <f>'2-Capex'!F58</f>
        <v>0</v>
      </c>
      <c r="G20" s="14">
        <f>'2-Capex'!G58</f>
        <v>0</v>
      </c>
      <c r="H20" s="14">
        <f>'2-Capex'!H58</f>
        <v>0</v>
      </c>
      <c r="I20" s="14">
        <f>'2-Capex'!I58</f>
        <v>0</v>
      </c>
      <c r="J20" s="14">
        <f>'2-Capex'!J58</f>
        <v>0</v>
      </c>
      <c r="K20" s="14">
        <f>'2-Capex'!K58</f>
        <v>0</v>
      </c>
    </row>
    <row r="21" spans="1:11" ht="20" customHeight="1" x14ac:dyDescent="0.35">
      <c r="A21" s="4" t="s">
        <v>156</v>
      </c>
      <c r="B21" s="4" t="s">
        <v>159</v>
      </c>
      <c r="C21" s="4" t="s">
        <v>22</v>
      </c>
      <c r="D21" s="14">
        <f t="shared" ref="D21:K21" si="3">-(D19+D20)</f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</row>
    <row r="22" spans="1:11" ht="20" customHeight="1" x14ac:dyDescent="0.35">
      <c r="A22" s="9"/>
      <c r="B22" s="9"/>
      <c r="C22" s="9"/>
      <c r="D22" s="10"/>
      <c r="E22" s="10"/>
      <c r="F22" s="10"/>
      <c r="G22" s="10"/>
      <c r="H22" s="10"/>
      <c r="I22" s="10"/>
      <c r="J22" s="10"/>
      <c r="K22" s="10"/>
    </row>
    <row r="23" spans="1:11" ht="20" customHeight="1" x14ac:dyDescent="0.35">
      <c r="A23" s="1"/>
      <c r="B23" s="1"/>
      <c r="C23" s="1"/>
    </row>
    <row r="24" spans="1:11" ht="20" customHeight="1" x14ac:dyDescent="0.35">
      <c r="A24" s="38" t="s">
        <v>160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20" customHeight="1" x14ac:dyDescent="0.35">
      <c r="A25" s="4" t="s">
        <v>89</v>
      </c>
      <c r="B25" s="4" t="s">
        <v>90</v>
      </c>
      <c r="C25" s="4" t="s">
        <v>22</v>
      </c>
      <c r="D25" s="14">
        <f>'1-Hypothèses'!D165</f>
        <v>0</v>
      </c>
      <c r="E25" s="14">
        <f>'1-Hypothèses'!E165</f>
        <v>0</v>
      </c>
      <c r="F25" s="14">
        <f>'1-Hypothèses'!F165</f>
        <v>0</v>
      </c>
      <c r="G25" s="14">
        <f>'1-Hypothèses'!G165</f>
        <v>0</v>
      </c>
      <c r="H25" s="14">
        <f>'1-Hypothèses'!H165</f>
        <v>0</v>
      </c>
      <c r="I25" s="14">
        <f>'1-Hypothèses'!I165</f>
        <v>0</v>
      </c>
      <c r="J25" s="14">
        <f>'1-Hypothèses'!J165</f>
        <v>0</v>
      </c>
      <c r="K25" s="14">
        <f>'1-Hypothèses'!K165</f>
        <v>0</v>
      </c>
    </row>
    <row r="26" spans="1:11" ht="20" customHeight="1" x14ac:dyDescent="0.35">
      <c r="A26" s="4" t="s">
        <v>89</v>
      </c>
      <c r="B26" s="4" t="s">
        <v>91</v>
      </c>
      <c r="C26" s="4" t="s">
        <v>22</v>
      </c>
      <c r="D26" s="14">
        <f>'1-Hypothèses'!D166</f>
        <v>0</v>
      </c>
      <c r="E26" s="14">
        <f>'1-Hypothèses'!E166</f>
        <v>0</v>
      </c>
      <c r="F26" s="14">
        <f>'1-Hypothèses'!F166</f>
        <v>0</v>
      </c>
      <c r="G26" s="14">
        <f>'1-Hypothèses'!G166</f>
        <v>0</v>
      </c>
      <c r="H26" s="14">
        <f>'1-Hypothèses'!H166</f>
        <v>0</v>
      </c>
      <c r="I26" s="14">
        <f>'1-Hypothèses'!I166</f>
        <v>0</v>
      </c>
      <c r="J26" s="14">
        <f>'1-Hypothèses'!J166</f>
        <v>0</v>
      </c>
      <c r="K26" s="14">
        <f>'1-Hypothèses'!K166</f>
        <v>0</v>
      </c>
    </row>
    <row r="27" spans="1:11" ht="20" customHeight="1" x14ac:dyDescent="0.35">
      <c r="A27" s="4" t="s">
        <v>89</v>
      </c>
      <c r="B27" s="4" t="s">
        <v>161</v>
      </c>
      <c r="C27" s="4" t="s">
        <v>22</v>
      </c>
      <c r="D27" s="14">
        <f>'1-Hypothèses'!D167</f>
        <v>0</v>
      </c>
      <c r="E27" s="14">
        <f>'1-Hypothèses'!E167</f>
        <v>0</v>
      </c>
      <c r="F27" s="14">
        <f>'1-Hypothèses'!F167</f>
        <v>0</v>
      </c>
      <c r="G27" s="14">
        <f>'1-Hypothèses'!G167</f>
        <v>0</v>
      </c>
      <c r="H27" s="14">
        <f>'1-Hypothèses'!H167</f>
        <v>0</v>
      </c>
      <c r="I27" s="14">
        <f>'1-Hypothèses'!I167</f>
        <v>0</v>
      </c>
      <c r="J27" s="14">
        <f>'1-Hypothèses'!J167</f>
        <v>0</v>
      </c>
      <c r="K27" s="14">
        <f>'1-Hypothèses'!K167</f>
        <v>0</v>
      </c>
    </row>
    <row r="28" spans="1:11" ht="20" customHeight="1" x14ac:dyDescent="0.35">
      <c r="A28" s="4" t="s">
        <v>89</v>
      </c>
      <c r="B28" s="4" t="s">
        <v>93</v>
      </c>
      <c r="C28" s="4" t="s">
        <v>22</v>
      </c>
      <c r="D28" s="14">
        <f>'1-Hypothèses'!D168</f>
        <v>0</v>
      </c>
      <c r="E28" s="14">
        <f>'1-Hypothèses'!E168</f>
        <v>0</v>
      </c>
      <c r="F28" s="14">
        <f>'1-Hypothèses'!F168</f>
        <v>0</v>
      </c>
      <c r="G28" s="14">
        <f>'1-Hypothèses'!G168</f>
        <v>0</v>
      </c>
      <c r="H28" s="14">
        <f>'1-Hypothèses'!H168</f>
        <v>0</v>
      </c>
      <c r="I28" s="14">
        <f>'1-Hypothèses'!I168</f>
        <v>0</v>
      </c>
      <c r="J28" s="14">
        <f>'1-Hypothèses'!J168</f>
        <v>0</v>
      </c>
      <c r="K28" s="14">
        <f>'1-Hypothèses'!K168</f>
        <v>0</v>
      </c>
    </row>
    <row r="29" spans="1:11" ht="20" customHeight="1" x14ac:dyDescent="0.35">
      <c r="A29" s="9" t="s">
        <v>89</v>
      </c>
      <c r="B29" s="9" t="s">
        <v>162</v>
      </c>
      <c r="C29" s="9" t="s">
        <v>22</v>
      </c>
      <c r="D29" s="10">
        <f t="shared" ref="D29:K29" si="4">D25+D26-D27-D28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</row>
    <row r="30" spans="1:11" ht="20" customHeight="1" x14ac:dyDescent="0.35">
      <c r="A30" s="1"/>
      <c r="B30" s="1"/>
      <c r="C30" s="1"/>
    </row>
    <row r="31" spans="1:11" ht="20" customHeight="1" x14ac:dyDescent="0.35">
      <c r="A31" s="38" t="s">
        <v>163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20" customHeight="1" x14ac:dyDescent="0.35">
      <c r="A32" s="9" t="s">
        <v>164</v>
      </c>
      <c r="B32" s="9" t="s">
        <v>165</v>
      </c>
      <c r="C32" s="9" t="s">
        <v>22</v>
      </c>
      <c r="D32" s="10">
        <f t="shared" ref="D32:K32" si="5">D16+D21+D29</f>
        <v>0</v>
      </c>
      <c r="E32" s="10">
        <f t="shared" si="5"/>
        <v>0</v>
      </c>
      <c r="F32" s="10">
        <f t="shared" si="5"/>
        <v>0</v>
      </c>
      <c r="G32" s="10">
        <f t="shared" si="5"/>
        <v>0</v>
      </c>
      <c r="H32" s="10">
        <f t="shared" si="5"/>
        <v>0</v>
      </c>
      <c r="I32" s="10">
        <f t="shared" si="5"/>
        <v>0</v>
      </c>
      <c r="J32" s="10">
        <f t="shared" si="5"/>
        <v>0</v>
      </c>
      <c r="K32" s="10">
        <f t="shared" si="5"/>
        <v>0</v>
      </c>
    </row>
    <row r="33" spans="1:11" ht="20" customHeight="1" x14ac:dyDescent="0.35">
      <c r="A33" s="4" t="s">
        <v>164</v>
      </c>
      <c r="B33" s="4" t="s">
        <v>21</v>
      </c>
      <c r="C33" s="4" t="s">
        <v>22</v>
      </c>
      <c r="D33" s="8">
        <f>'1-Hypothèses'!D13</f>
        <v>0</v>
      </c>
      <c r="E33" s="8">
        <f t="shared" ref="E33:K33" si="6">D34</f>
        <v>0</v>
      </c>
      <c r="F33" s="8">
        <f t="shared" si="6"/>
        <v>0</v>
      </c>
      <c r="G33" s="8">
        <f t="shared" si="6"/>
        <v>0</v>
      </c>
      <c r="H33" s="8">
        <f t="shared" si="6"/>
        <v>0</v>
      </c>
      <c r="I33" s="8">
        <f t="shared" si="6"/>
        <v>0</v>
      </c>
      <c r="J33" s="8">
        <f t="shared" si="6"/>
        <v>0</v>
      </c>
      <c r="K33" s="8">
        <f t="shared" si="6"/>
        <v>0</v>
      </c>
    </row>
    <row r="34" spans="1:11" ht="20" customHeight="1" x14ac:dyDescent="0.35">
      <c r="A34" s="9" t="s">
        <v>164</v>
      </c>
      <c r="B34" s="9" t="s">
        <v>166</v>
      </c>
      <c r="C34" s="9" t="s">
        <v>22</v>
      </c>
      <c r="D34" s="10">
        <f t="shared" ref="D34:K34" si="7">D33+D32</f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0">
        <f t="shared" si="7"/>
        <v>0</v>
      </c>
      <c r="J34" s="10">
        <f t="shared" si="7"/>
        <v>0</v>
      </c>
      <c r="K34" s="10">
        <f t="shared" si="7"/>
        <v>0</v>
      </c>
    </row>
    <row r="35" spans="1:11" ht="20" customHeight="1" x14ac:dyDescent="0.35">
      <c r="A35" s="1"/>
      <c r="B35" s="1"/>
      <c r="C35" s="1"/>
    </row>
    <row r="36" spans="1:11" ht="20" customHeight="1" x14ac:dyDescent="0.35">
      <c r="A36" s="4" t="s">
        <v>167</v>
      </c>
      <c r="B36" s="4" t="s">
        <v>168</v>
      </c>
      <c r="C36" s="4" t="s">
        <v>22</v>
      </c>
      <c r="D36" s="17">
        <f t="shared" ref="D36:K36" si="8">D16+D21</f>
        <v>0</v>
      </c>
      <c r="E36" s="17">
        <f t="shared" si="8"/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</row>
    <row r="37" spans="1:11" ht="20" customHeight="1" x14ac:dyDescent="0.35">
      <c r="A37" s="18" t="s">
        <v>167</v>
      </c>
      <c r="B37" s="18" t="s">
        <v>169</v>
      </c>
      <c r="C37" s="18" t="s">
        <v>16</v>
      </c>
      <c r="D37" s="47">
        <f>IFERROR(IRR(D36:K36),0)</f>
        <v>0</v>
      </c>
      <c r="E37" s="48"/>
      <c r="F37" s="48"/>
      <c r="G37" s="48"/>
      <c r="H37" s="48"/>
      <c r="I37" s="48"/>
      <c r="J37" s="48"/>
      <c r="K37" s="48"/>
    </row>
    <row r="38" spans="1:11" ht="20" customHeight="1" x14ac:dyDescent="0.35"/>
  </sheetData>
  <mergeCells count="7">
    <mergeCell ref="D37:K37"/>
    <mergeCell ref="A1:K1"/>
    <mergeCell ref="A31:K31"/>
    <mergeCell ref="A6:K6"/>
    <mergeCell ref="A18:K18"/>
    <mergeCell ref="A24:K24"/>
    <mergeCell ref="A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Input&gt;&gt;</vt:lpstr>
      <vt:lpstr>1-Hypothèses</vt:lpstr>
      <vt:lpstr>2-Capex</vt:lpstr>
      <vt:lpstr>Output&gt;&gt;</vt:lpstr>
      <vt:lpstr>3-P&amp;L</vt:lpstr>
      <vt:lpstr>4-Cash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2026-03-12T22:43:11Z</dcterms:created>
  <dcterms:modified xsi:type="dcterms:W3CDTF">2026-03-13T21:54:14Z</dcterms:modified>
</cp:coreProperties>
</file>