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hp\Desktop\Fayçal\Log\DA\2026\Reservoir Talat N Ouareg\"/>
    </mc:Choice>
  </mc:AlternateContent>
  <bookViews>
    <workbookView xWindow="0" yWindow="0" windowWidth="23040" windowHeight="9072"/>
  </bookViews>
  <sheets>
    <sheet name="Devis construction Reservoire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4" i="1" l="1"/>
  <c r="C13" i="1"/>
  <c r="C12" i="1"/>
  <c r="C7" i="1" l="1"/>
  <c r="C8" i="1" s="1"/>
  <c r="F8" i="1" s="1"/>
  <c r="C6" i="1"/>
  <c r="F6" i="1" s="1"/>
  <c r="F14" i="1"/>
  <c r="F13" i="1"/>
  <c r="F12" i="1"/>
  <c r="F11" i="1"/>
  <c r="F10" i="1"/>
  <c r="F9" i="1"/>
  <c r="F5" i="1"/>
  <c r="F7" i="1" l="1"/>
  <c r="F15" i="1" s="1"/>
  <c r="F16" i="1" s="1"/>
  <c r="F17" i="1" s="1"/>
</calcChain>
</file>

<file path=xl/sharedStrings.xml><?xml version="1.0" encoding="utf-8"?>
<sst xmlns="http://schemas.openxmlformats.org/spreadsheetml/2006/main" count="30" uniqueCount="26">
  <si>
    <t>N°</t>
  </si>
  <si>
    <t xml:space="preserve">Description de l'article </t>
  </si>
  <si>
    <t xml:space="preserve">Qty </t>
  </si>
  <si>
    <t>Unité</t>
  </si>
  <si>
    <t>Prix unitaire ( Hors TVA )</t>
  </si>
  <si>
    <t>Prix total</t>
  </si>
  <si>
    <t>Fouilles en terrain de toute nature</t>
  </si>
  <si>
    <t>M3</t>
  </si>
  <si>
    <t xml:space="preserve">Béton de propreté </t>
  </si>
  <si>
    <t>Béton armé dosé 400 kg/m3</t>
  </si>
  <si>
    <t>Acier HA pour béton armé</t>
  </si>
  <si>
    <t>KG</t>
  </si>
  <si>
    <t>Ens</t>
  </si>
  <si>
    <t>U</t>
  </si>
  <si>
    <t xml:space="preserve">Fourniture et pose d'échelle métallique </t>
  </si>
  <si>
    <t>Enduit ordinaire à l'interieure et l'extérieure du réservoir</t>
  </si>
  <si>
    <t>M²</t>
  </si>
  <si>
    <t xml:space="preserve">Fourniture et pose de revetement carré blanc </t>
  </si>
  <si>
    <t>Fourniture et pose de peinture vinylique extérieure</t>
  </si>
  <si>
    <t xml:space="preserve"> TOTAL HT </t>
  </si>
  <si>
    <t>TVA 20%</t>
  </si>
  <si>
    <t>VALEUR TOTAL TTC ATTENDUE DE LA COMMANDE</t>
  </si>
  <si>
    <t>F</t>
  </si>
  <si>
    <t xml:space="preserve">Fourniture et pose de trappe galvanisé </t>
  </si>
  <si>
    <t xml:space="preserve">Regard de branchement du réservoir  avec la conduite en polyéthylène ⌀63 et puits (y compris bride majeur ,Té , robinet d'arret et flotteur) </t>
  </si>
  <si>
    <t>Objet : Travaux de construction d'une réservoir 40 M3 au villageTalat N'Ouarg commune Anougal province Al haouz.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</si>
</sst>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2"/>
      <color theme="1"/>
      <name val="Calibri"/>
      <scheme val="minor"/>
    </font>
    <font>
      <sz val="5"/>
      <color theme="1"/>
      <name val="Helvetica Neue"/>
    </font>
    <font>
      <sz val="12"/>
      <color theme="1"/>
      <name val="Helvetica Neue"/>
    </font>
    <font>
      <b/>
      <sz val="18"/>
      <color rgb="FF008CB4"/>
      <name val="Helvetica Neue"/>
    </font>
    <font>
      <b/>
      <sz val="12"/>
      <color rgb="FF000000"/>
      <name val="Helvetica Neue"/>
    </font>
    <font>
      <sz val="12"/>
      <name val="Calibri"/>
    </font>
    <font>
      <b/>
      <sz val="10"/>
      <color rgb="FF000000"/>
      <name val="Helvetica Neue"/>
    </font>
    <font>
      <sz val="10"/>
      <color theme="1"/>
      <name val="Helvetica Neue"/>
    </font>
    <font>
      <sz val="12"/>
      <color theme="1"/>
      <name val="Calibri"/>
    </font>
    <font>
      <b/>
      <sz val="10"/>
      <color theme="1"/>
      <name val="Helvetica Neue"/>
    </font>
  </fonts>
  <fills count="3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 applyAlignment="1">
      <alignment vertical="top" wrapText="1"/>
    </xf>
    <xf numFmtId="0" fontId="6" fillId="2" borderId="3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vertical="center" wrapText="1"/>
    </xf>
    <xf numFmtId="0" fontId="8" fillId="0" borderId="3" xfId="0" applyFont="1" applyBorder="1" applyAlignment="1">
      <alignment horizontal="center" vertical="top"/>
    </xf>
    <xf numFmtId="2" fontId="9" fillId="0" borderId="3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 wrapText="1"/>
    </xf>
    <xf numFmtId="4" fontId="9" fillId="0" borderId="3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2" fontId="8" fillId="0" borderId="4" xfId="0" applyNumberFormat="1" applyFont="1" applyBorder="1" applyAlignment="1">
      <alignment horizontal="center" vertical="center"/>
    </xf>
    <xf numFmtId="0" fontId="6" fillId="2" borderId="5" xfId="0" applyFont="1" applyFill="1" applyBorder="1" applyAlignment="1">
      <alignment horizontal="right" vertical="center" wrapText="1"/>
    </xf>
    <xf numFmtId="0" fontId="5" fillId="0" borderId="2" xfId="0" applyFont="1" applyBorder="1"/>
    <xf numFmtId="0" fontId="5" fillId="0" borderId="6" xfId="0" applyFont="1" applyBorder="1"/>
    <xf numFmtId="0" fontId="7" fillId="0" borderId="0" xfId="0" applyFont="1" applyAlignment="1">
      <alignment horizontal="center" vertical="center" wrapText="1"/>
    </xf>
    <xf numFmtId="0" fontId="0" fillId="0" borderId="0" xfId="0"/>
    <xf numFmtId="0" fontId="3" fillId="0" borderId="0" xfId="0" applyFont="1" applyAlignment="1">
      <alignment horizontal="right" vertical="top" wrapText="1"/>
    </xf>
    <xf numFmtId="0" fontId="4" fillId="0" borderId="1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985"/>
  <sheetViews>
    <sheetView showGridLines="0" tabSelected="1" workbookViewId="0">
      <selection activeCell="B4" sqref="B4"/>
    </sheetView>
  </sheetViews>
  <sheetFormatPr baseColWidth="10" defaultColWidth="11.19921875" defaultRowHeight="15" customHeight="1"/>
  <cols>
    <col min="1" max="1" width="4.09765625" customWidth="1"/>
    <col min="2" max="2" width="38.5" customWidth="1"/>
    <col min="3" max="3" width="6.5" customWidth="1"/>
    <col min="4" max="4" width="13.09765625" customWidth="1"/>
    <col min="5" max="5" width="10.3984375" customWidth="1"/>
    <col min="6" max="6" width="14.3984375" customWidth="1"/>
    <col min="7" max="23" width="10.8984375" customWidth="1"/>
  </cols>
  <sheetData>
    <row r="1" spans="1:23" ht="15.6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spans="1:23" ht="22.8">
      <c r="A2" s="2"/>
      <c r="B2" s="2"/>
      <c r="C2" s="21"/>
      <c r="D2" s="20"/>
      <c r="E2" s="20"/>
      <c r="F2" s="20"/>
      <c r="G2" s="3"/>
      <c r="H2" s="3"/>
      <c r="I2" s="3"/>
      <c r="J2" s="3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</row>
    <row r="3" spans="1:23" ht="34.5" customHeight="1">
      <c r="A3" s="2"/>
      <c r="B3" s="22" t="s">
        <v>25</v>
      </c>
      <c r="C3" s="22"/>
      <c r="D3" s="22"/>
      <c r="E3" s="22"/>
      <c r="F3" s="2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</row>
    <row r="4" spans="1:23" ht="39.6">
      <c r="A4" s="4" t="s">
        <v>0</v>
      </c>
      <c r="B4" s="4" t="s">
        <v>1</v>
      </c>
      <c r="C4" s="4" t="s">
        <v>2</v>
      </c>
      <c r="D4" s="4" t="s">
        <v>3</v>
      </c>
      <c r="E4" s="4" t="s">
        <v>4</v>
      </c>
      <c r="F4" s="4" t="s">
        <v>5</v>
      </c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</row>
    <row r="5" spans="1:23" ht="19.5" customHeight="1">
      <c r="A5" s="5">
        <v>1</v>
      </c>
      <c r="B5" s="6" t="s">
        <v>6</v>
      </c>
      <c r="C5" s="7">
        <v>25</v>
      </c>
      <c r="D5" s="7" t="s">
        <v>22</v>
      </c>
      <c r="E5" s="5"/>
      <c r="F5" s="8">
        <f t="shared" ref="F5:F14" si="0">E5*C5</f>
        <v>0</v>
      </c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</row>
    <row r="6" spans="1:23" ht="21" customHeight="1">
      <c r="A6" s="5">
        <v>2</v>
      </c>
      <c r="B6" s="6" t="s">
        <v>8</v>
      </c>
      <c r="C6" s="15">
        <f>5.4*4.4*0.2</f>
        <v>4.7520000000000016</v>
      </c>
      <c r="D6" s="7" t="s">
        <v>7</v>
      </c>
      <c r="E6" s="5"/>
      <c r="F6" s="8">
        <f>E6*C6</f>
        <v>0</v>
      </c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</row>
    <row r="7" spans="1:23" ht="25.5" customHeight="1">
      <c r="A7" s="5">
        <v>4</v>
      </c>
      <c r="B7" s="6" t="s">
        <v>9</v>
      </c>
      <c r="C7" s="9">
        <f>2*5*2*0.2+2*4*2*0.2+5*4*0.2*2</f>
        <v>15.2</v>
      </c>
      <c r="D7" s="10" t="s">
        <v>7</v>
      </c>
      <c r="E7" s="5"/>
      <c r="F7" s="8">
        <f t="shared" si="0"/>
        <v>0</v>
      </c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</row>
    <row r="8" spans="1:23" ht="24.75" customHeight="1">
      <c r="A8" s="5">
        <v>5</v>
      </c>
      <c r="B8" s="6" t="s">
        <v>10</v>
      </c>
      <c r="C8" s="9">
        <f>C7*150</f>
        <v>2280</v>
      </c>
      <c r="D8" s="9" t="s">
        <v>11</v>
      </c>
      <c r="E8" s="5"/>
      <c r="F8" s="8">
        <f t="shared" si="0"/>
        <v>0</v>
      </c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</row>
    <row r="9" spans="1:23" ht="69" customHeight="1">
      <c r="A9" s="5">
        <v>6</v>
      </c>
      <c r="B9" s="6" t="s">
        <v>24</v>
      </c>
      <c r="C9" s="9">
        <v>1</v>
      </c>
      <c r="D9" s="9" t="s">
        <v>12</v>
      </c>
      <c r="E9" s="5"/>
      <c r="F9" s="8">
        <f t="shared" si="0"/>
        <v>0</v>
      </c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</row>
    <row r="10" spans="1:23" ht="29.25" customHeight="1">
      <c r="A10" s="5">
        <v>8</v>
      </c>
      <c r="B10" s="6" t="s">
        <v>23</v>
      </c>
      <c r="C10" s="9">
        <v>1</v>
      </c>
      <c r="D10" s="9" t="s">
        <v>13</v>
      </c>
      <c r="E10" s="5"/>
      <c r="F10" s="8">
        <f t="shared" si="0"/>
        <v>0</v>
      </c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</row>
    <row r="11" spans="1:23" ht="24.75" customHeight="1">
      <c r="A11" s="5">
        <v>9</v>
      </c>
      <c r="B11" s="6" t="s">
        <v>14</v>
      </c>
      <c r="C11" s="9">
        <v>1</v>
      </c>
      <c r="D11" s="9" t="s">
        <v>13</v>
      </c>
      <c r="E11" s="5"/>
      <c r="F11" s="8">
        <f t="shared" si="0"/>
        <v>0</v>
      </c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</row>
    <row r="12" spans="1:23" ht="33.75" customHeight="1">
      <c r="A12" s="5">
        <v>10</v>
      </c>
      <c r="B12" s="6" t="s">
        <v>15</v>
      </c>
      <c r="C12" s="9">
        <f>2*5*2+2*4*2+5*4*2+5.4*2*2+4.4*2*2</f>
        <v>115.19999999999999</v>
      </c>
      <c r="D12" s="9" t="s">
        <v>16</v>
      </c>
      <c r="E12" s="5"/>
      <c r="F12" s="8">
        <f t="shared" si="0"/>
        <v>0</v>
      </c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</row>
    <row r="13" spans="1:23" ht="27" customHeight="1">
      <c r="A13" s="5">
        <v>11</v>
      </c>
      <c r="B13" s="6" t="s">
        <v>17</v>
      </c>
      <c r="C13" s="9">
        <f>2*5*2+2*4*2+2*5*4</f>
        <v>76</v>
      </c>
      <c r="D13" s="9" t="s">
        <v>16</v>
      </c>
      <c r="E13" s="5"/>
      <c r="F13" s="8">
        <f t="shared" si="0"/>
        <v>0</v>
      </c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</row>
    <row r="14" spans="1:23" ht="35.25" customHeight="1">
      <c r="A14" s="5">
        <v>12</v>
      </c>
      <c r="B14" s="6" t="s">
        <v>18</v>
      </c>
      <c r="C14" s="9">
        <f>2*5.4*2.2+2*4.4*2.2</f>
        <v>43.120000000000005</v>
      </c>
      <c r="D14" s="9" t="s">
        <v>16</v>
      </c>
      <c r="E14" s="5"/>
      <c r="F14" s="8">
        <f t="shared" si="0"/>
        <v>0</v>
      </c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</row>
    <row r="15" spans="1:23" ht="21" customHeight="1">
      <c r="A15" s="11"/>
      <c r="B15" s="16" t="s">
        <v>19</v>
      </c>
      <c r="C15" s="17"/>
      <c r="D15" s="17"/>
      <c r="E15" s="18"/>
      <c r="F15" s="12">
        <f>SUM(F5:F14)</f>
        <v>0</v>
      </c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</row>
    <row r="16" spans="1:23" ht="21" customHeight="1">
      <c r="A16" s="11"/>
      <c r="B16" s="16" t="s">
        <v>20</v>
      </c>
      <c r="C16" s="17"/>
      <c r="D16" s="17"/>
      <c r="E16" s="18"/>
      <c r="F16" s="12">
        <f>F15*0.2</f>
        <v>0</v>
      </c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</row>
    <row r="17" spans="1:23" ht="21" customHeight="1">
      <c r="A17" s="11"/>
      <c r="B17" s="16" t="s">
        <v>21</v>
      </c>
      <c r="C17" s="17"/>
      <c r="D17" s="17"/>
      <c r="E17" s="18"/>
      <c r="F17" s="12">
        <f>F15+F16</f>
        <v>0</v>
      </c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</row>
    <row r="18" spans="1:23" ht="15.75" customHeight="1">
      <c r="A18" s="19"/>
      <c r="B18" s="20"/>
      <c r="C18" s="20"/>
      <c r="D18" s="20"/>
      <c r="E18" s="20"/>
      <c r="F18" s="20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</row>
    <row r="19" spans="1:23" ht="15.75" customHeight="1">
      <c r="A19" s="2"/>
      <c r="B19" s="1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</row>
    <row r="20" spans="1:23" ht="15.75" customHeight="1">
      <c r="A20" s="13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</row>
    <row r="21" spans="1:23" ht="15.75" customHeight="1">
      <c r="A21" s="14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</row>
    <row r="22" spans="1:23" ht="15.7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</row>
    <row r="23" spans="1:23" ht="15.75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</row>
    <row r="24" spans="1:23" ht="15.7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</row>
    <row r="25" spans="1:23" ht="15.75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</row>
    <row r="26" spans="1:23" ht="15.75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</row>
    <row r="27" spans="1:23" ht="15.75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</row>
    <row r="28" spans="1:23" ht="15.75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</row>
    <row r="29" spans="1:23" ht="15.7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</row>
    <row r="30" spans="1:23" ht="15.7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</row>
    <row r="31" spans="1:23" ht="15.7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</row>
    <row r="32" spans="1:23" ht="15.7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</row>
    <row r="33" spans="1:23" ht="15.7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</row>
    <row r="34" spans="1:23" ht="15.7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</row>
    <row r="35" spans="1:23" ht="15.7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</row>
    <row r="36" spans="1:23" ht="15.7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</row>
    <row r="37" spans="1:23" ht="15.7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</row>
    <row r="38" spans="1:23" ht="15.7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</row>
    <row r="39" spans="1:23" ht="15.7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</row>
    <row r="40" spans="1:23" ht="15.7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</row>
    <row r="41" spans="1:23" ht="15.7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</row>
    <row r="42" spans="1:23" ht="15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</row>
    <row r="43" spans="1:23" ht="15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</row>
    <row r="44" spans="1:23" ht="15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</row>
    <row r="45" spans="1:23" ht="15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</row>
    <row r="46" spans="1:23" ht="15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</row>
    <row r="47" spans="1:23" ht="15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</row>
    <row r="48" spans="1:23" ht="15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</row>
    <row r="49" spans="1:23" ht="15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</row>
    <row r="50" spans="1:23" ht="15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</row>
    <row r="51" spans="1:23" ht="15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</row>
    <row r="52" spans="1:23" ht="15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</row>
    <row r="53" spans="1:23" ht="15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</row>
    <row r="54" spans="1:23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</row>
    <row r="55" spans="1:23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</row>
    <row r="56" spans="1:23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</row>
    <row r="57" spans="1:23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</row>
    <row r="58" spans="1:23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</row>
    <row r="59" spans="1:23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</row>
    <row r="60" spans="1:23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</row>
    <row r="61" spans="1:23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</row>
    <row r="62" spans="1:23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</row>
    <row r="63" spans="1:23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</row>
    <row r="64" spans="1:23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</row>
    <row r="65" spans="1:23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</row>
    <row r="66" spans="1:23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</row>
    <row r="67" spans="1:23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</row>
    <row r="68" spans="1:23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</row>
    <row r="69" spans="1:23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</row>
    <row r="70" spans="1:23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</row>
    <row r="71" spans="1:23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</row>
    <row r="72" spans="1:23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</row>
    <row r="73" spans="1:23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</row>
    <row r="74" spans="1:23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</row>
    <row r="75" spans="1:23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</row>
    <row r="76" spans="1:23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</row>
    <row r="77" spans="1:23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</row>
    <row r="78" spans="1:23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</row>
    <row r="79" spans="1:23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</row>
    <row r="80" spans="1:23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</row>
    <row r="81" spans="1:23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</row>
    <row r="82" spans="1:23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</row>
    <row r="83" spans="1:23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</row>
    <row r="84" spans="1:23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</row>
    <row r="85" spans="1:23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</row>
    <row r="86" spans="1:23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</row>
    <row r="87" spans="1:23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</row>
    <row r="88" spans="1:23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</row>
    <row r="89" spans="1:23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</row>
    <row r="90" spans="1:23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</row>
    <row r="91" spans="1:23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</row>
    <row r="92" spans="1:23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</row>
    <row r="93" spans="1:23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</row>
    <row r="94" spans="1:23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</row>
    <row r="95" spans="1:23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</row>
    <row r="96" spans="1:23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</row>
    <row r="97" spans="1:23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</row>
    <row r="98" spans="1:23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</row>
    <row r="99" spans="1:23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</row>
    <row r="100" spans="1:23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</row>
    <row r="101" spans="1:23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</row>
    <row r="102" spans="1:23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</row>
    <row r="103" spans="1:23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</row>
    <row r="104" spans="1:23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</row>
    <row r="105" spans="1:23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</row>
    <row r="106" spans="1:23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</row>
    <row r="107" spans="1:23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</row>
    <row r="108" spans="1:23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</row>
    <row r="109" spans="1:23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</row>
    <row r="110" spans="1:23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</row>
    <row r="111" spans="1:23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</row>
    <row r="112" spans="1:23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</row>
    <row r="113" spans="1:23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</row>
    <row r="114" spans="1:23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</row>
    <row r="115" spans="1:23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</row>
    <row r="116" spans="1:23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</row>
    <row r="117" spans="1:23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</row>
    <row r="118" spans="1:23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</row>
    <row r="119" spans="1:23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</row>
    <row r="120" spans="1:23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</row>
    <row r="121" spans="1:23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</row>
    <row r="122" spans="1:23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</row>
    <row r="123" spans="1:23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</row>
    <row r="124" spans="1:23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</row>
    <row r="125" spans="1:23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</row>
    <row r="126" spans="1:23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</row>
    <row r="127" spans="1:23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</row>
    <row r="128" spans="1:23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</row>
    <row r="129" spans="1:23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</row>
    <row r="130" spans="1:23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</row>
    <row r="131" spans="1:23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</row>
    <row r="132" spans="1:23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</row>
    <row r="133" spans="1:23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</row>
    <row r="134" spans="1:23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</row>
    <row r="135" spans="1:23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</row>
    <row r="136" spans="1:23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</row>
    <row r="137" spans="1:23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</row>
    <row r="138" spans="1:23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</row>
    <row r="139" spans="1:23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</row>
    <row r="140" spans="1:23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</row>
    <row r="141" spans="1:23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</row>
    <row r="142" spans="1:23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</row>
    <row r="143" spans="1:23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</row>
    <row r="144" spans="1:23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</row>
    <row r="145" spans="1:23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</row>
    <row r="146" spans="1:23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</row>
    <row r="147" spans="1:23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</row>
    <row r="148" spans="1:23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</row>
    <row r="149" spans="1:23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</row>
    <row r="150" spans="1:23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</row>
    <row r="151" spans="1:23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</row>
    <row r="152" spans="1:23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</row>
    <row r="153" spans="1:23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</row>
    <row r="154" spans="1:23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</row>
    <row r="155" spans="1:23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</row>
    <row r="156" spans="1:23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</row>
    <row r="157" spans="1:23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</row>
    <row r="158" spans="1:23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</row>
    <row r="159" spans="1:23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</row>
    <row r="160" spans="1:23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</row>
    <row r="161" spans="1:23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</row>
    <row r="162" spans="1:23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</row>
    <row r="163" spans="1:23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</row>
    <row r="164" spans="1:23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</row>
    <row r="165" spans="1:23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</row>
    <row r="166" spans="1:23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</row>
    <row r="167" spans="1:23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</row>
    <row r="168" spans="1:23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</row>
    <row r="169" spans="1:23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</row>
    <row r="170" spans="1:23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</row>
    <row r="171" spans="1:23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</row>
    <row r="172" spans="1:23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</row>
    <row r="173" spans="1:23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</row>
    <row r="174" spans="1:23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</row>
    <row r="175" spans="1:23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</row>
    <row r="176" spans="1:23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</row>
    <row r="177" spans="1:23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</row>
    <row r="178" spans="1:23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</row>
    <row r="179" spans="1:23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</row>
    <row r="180" spans="1:23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</row>
    <row r="181" spans="1:23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</row>
    <row r="182" spans="1:23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</row>
    <row r="183" spans="1:23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</row>
    <row r="184" spans="1:23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</row>
    <row r="185" spans="1:23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</row>
    <row r="186" spans="1:23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</row>
    <row r="187" spans="1:23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</row>
    <row r="188" spans="1:23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</row>
    <row r="189" spans="1:23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</row>
    <row r="190" spans="1:23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</row>
    <row r="191" spans="1:23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</row>
    <row r="192" spans="1:23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</row>
    <row r="193" spans="1:23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</row>
    <row r="194" spans="1:23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</row>
    <row r="195" spans="1:23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</row>
    <row r="196" spans="1:23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</row>
    <row r="197" spans="1:23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</row>
    <row r="198" spans="1:23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</row>
    <row r="199" spans="1:23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</row>
    <row r="200" spans="1:23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</row>
    <row r="201" spans="1:23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</row>
    <row r="202" spans="1:23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</row>
    <row r="203" spans="1:23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</row>
    <row r="204" spans="1:23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</row>
    <row r="205" spans="1:23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</row>
    <row r="206" spans="1:23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</row>
    <row r="207" spans="1:23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</row>
    <row r="208" spans="1:23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</row>
    <row r="209" spans="1:23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</row>
    <row r="210" spans="1:23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</row>
    <row r="211" spans="1:23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</row>
    <row r="212" spans="1:23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</row>
    <row r="213" spans="1:23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</row>
    <row r="214" spans="1:23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</row>
    <row r="215" spans="1:23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</row>
    <row r="216" spans="1:23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</row>
    <row r="217" spans="1:23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</row>
    <row r="218" spans="1:23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</row>
    <row r="219" spans="1:23" ht="15.75" customHeight="1"/>
    <row r="220" spans="1:23" ht="15.75" customHeight="1"/>
    <row r="221" spans="1:23" ht="15.75" customHeight="1"/>
    <row r="222" spans="1:23" ht="15.75" customHeight="1"/>
    <row r="223" spans="1:23" ht="15.75" customHeight="1"/>
    <row r="224" spans="1:23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</sheetData>
  <mergeCells count="6">
    <mergeCell ref="C2:F2"/>
    <mergeCell ref="B3:F3"/>
    <mergeCell ref="B15:E15"/>
    <mergeCell ref="B16:E16"/>
    <mergeCell ref="B17:E17"/>
    <mergeCell ref="A18:F18"/>
  </mergeCells>
  <pageMargins left="0.39370078740157483" right="0.39370078740157483" top="0.39370078740157483" bottom="0.3937007874015748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Devis construction Reservoire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hp</cp:lastModifiedBy>
  <dcterms:modified xsi:type="dcterms:W3CDTF">2025-10-15T10:26:44Z</dcterms:modified>
</cp:coreProperties>
</file>